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20" yWindow="75" windowWidth="18255" windowHeight="7770"/>
  </bookViews>
  <sheets>
    <sheet name="年齢別H28.10.1現在 " sheetId="4" r:id="rId1"/>
    <sheet name="年齢別H28.7.1現在 " sheetId="3" r:id="rId2"/>
    <sheet name="年齢別H28.4.1現在 " sheetId="2" r:id="rId3"/>
    <sheet name="年齢別H28.1.1現在" sheetId="1" r:id="rId4"/>
  </sheets>
  <definedNames>
    <definedName name="印刷範囲" localSheetId="3">#REF!</definedName>
    <definedName name="印刷範囲" localSheetId="0">#REF!</definedName>
    <definedName name="印刷範囲" localSheetId="2">#REF!</definedName>
    <definedName name="印刷範囲" localSheetId="1">#REF!</definedName>
    <definedName name="印刷範囲">#REF!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<sst xmlns:r="http://schemas.openxmlformats.org/officeDocument/2006/relationships" xmlns="http://schemas.openxmlformats.org/spreadsheetml/2006/main" count="35" uniqueCount="35">
  <si>
    <t>0～14</t>
  </si>
  <si>
    <t>人口</t>
    <rPh sb="0" eb="2">
      <t>ジンコウ</t>
    </rPh>
    <phoneticPr fontId="1"/>
  </si>
  <si>
    <t>年齢</t>
    <rPh sb="0" eb="2">
      <t>ネンレイ</t>
    </rPh>
    <phoneticPr fontId="1"/>
  </si>
  <si>
    <t>20～24</t>
  </si>
  <si>
    <t>50～54</t>
  </si>
  <si>
    <t>70～74</t>
  </si>
  <si>
    <t>85～89</t>
  </si>
  <si>
    <t>55～59</t>
  </si>
  <si>
    <t>65～69</t>
  </si>
  <si>
    <t xml:space="preserve">65～  </t>
  </si>
  <si>
    <t>（75～）</t>
  </si>
  <si>
    <t>現在</t>
    <rPh sb="0" eb="2">
      <t>ゲンザイ</t>
    </rPh>
    <phoneticPr fontId="1"/>
  </si>
  <si>
    <t>年齢階級</t>
    <rPh sb="0" eb="2">
      <t>ネンレイ</t>
    </rPh>
    <rPh sb="2" eb="4">
      <t>カイキュウ</t>
    </rPh>
    <phoneticPr fontId="1"/>
  </si>
  <si>
    <t>75～79</t>
  </si>
  <si>
    <t>95～99</t>
  </si>
  <si>
    <t>5～ 9</t>
  </si>
  <si>
    <t>90～94</t>
  </si>
  <si>
    <t>0～ 4</t>
  </si>
  <si>
    <t>35～39</t>
  </si>
  <si>
    <t>男</t>
  </si>
  <si>
    <t>女</t>
  </si>
  <si>
    <t>30～34</t>
  </si>
  <si>
    <t>40～44</t>
  </si>
  <si>
    <t>平均年齢</t>
    <rPh sb="0" eb="2">
      <t>ヘイキン</t>
    </rPh>
    <rPh sb="2" eb="4">
      <t>ネンレイ</t>
    </rPh>
    <phoneticPr fontId="1"/>
  </si>
  <si>
    <t>25～29</t>
  </si>
  <si>
    <t>0</t>
  </si>
  <si>
    <t>80～84</t>
  </si>
  <si>
    <t>10～14</t>
  </si>
  <si>
    <t>15～64</t>
  </si>
  <si>
    <t>45～49</t>
  </si>
  <si>
    <t>総数</t>
    <rPh sb="0" eb="2">
      <t>ソウスウ</t>
    </rPh>
    <phoneticPr fontId="1"/>
  </si>
  <si>
    <t>60～64</t>
  </si>
  <si>
    <t xml:space="preserve">100～  </t>
  </si>
  <si>
    <t>15～19</t>
  </si>
  <si>
    <t>【年齢別人口】</t>
    <rPh sb="1" eb="2">
      <t>トシ</t>
    </rPh>
    <rPh sb="2" eb="3">
      <t>ヨワイ</t>
    </rPh>
    <rPh sb="3" eb="4">
      <t>ベツ</t>
    </rPh>
    <rPh sb="4" eb="5">
      <t>ヒト</t>
    </rPh>
    <rPh sb="5" eb="6">
      <t>クチ</t>
    </rPh>
    <phoneticPr fontId="1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</si>
</sst>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3">
    <numFmt numFmtId="178" formatCode="#,##0.00_);[Red]\(#,##0.00\)"/>
    <numFmt numFmtId="176" formatCode="[$-411]ge\.m\.d;@"/>
    <numFmt numFmtId="177" formatCode="\(#,##0\)"/>
  </numFmts>
  <fonts count="11">
    <font>
      <sz val="10.5"/>
      <color auto="1"/>
      <name val="ＭＳ 明朝"/>
    </font>
    <font>
      <sz val="6"/>
      <color auto="1"/>
      <name val="ＭＳ 明朝"/>
    </font>
    <font>
      <sz val="14"/>
      <color auto="1"/>
      <name val="ＭＳ 明朝"/>
    </font>
    <font>
      <sz val="12"/>
      <color auto="1"/>
      <name val="ＭＳ Ｐゴシック"/>
    </font>
    <font>
      <sz val="10.5"/>
      <color auto="1"/>
      <name val="Century"/>
    </font>
    <font>
      <sz val="12"/>
      <color auto="1"/>
      <name val="ＭＳ Ｐ明朝"/>
    </font>
    <font>
      <sz val="12"/>
      <color auto="1"/>
      <name val="Century"/>
    </font>
    <font>
      <sz val="12"/>
      <color auto="1"/>
      <name val="ＭＳ 明朝"/>
    </font>
    <font>
      <b/>
      <sz val="10.5"/>
      <color auto="1"/>
      <name val="ＭＳ 明朝"/>
    </font>
    <font>
      <sz val="10.5"/>
      <color auto="1"/>
      <name val="ＭＳ Ｐゴシック"/>
    </font>
    <font>
      <sz val="10.5"/>
      <color auto="1"/>
      <name val="ＭＳ Ｐ明朝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38" fontId="8" fillId="0" borderId="0" applyFill="0" applyBorder="0" applyAlignment="0" applyProtection="0"/>
  </cellStyleXfs>
  <cellXfs count="48">
    <xf numFmtId="0" fontId="0" fillId="0" borderId="0" xfId="0"/>
    <xf numFmtId="0" fontId="0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3" fontId="5" fillId="0" borderId="2" xfId="0" applyNumberFormat="1" applyFont="1" applyBorder="1" applyAlignment="1">
      <alignment vertical="center"/>
    </xf>
    <xf numFmtId="3" fontId="5" fillId="0" borderId="3" xfId="0" applyNumberFormat="1" applyFont="1" applyBorder="1" applyAlignment="1">
      <alignment vertical="center"/>
    </xf>
    <xf numFmtId="3" fontId="5" fillId="0" borderId="4" xfId="0" applyNumberFormat="1" applyFont="1" applyBorder="1" applyAlignment="1">
      <alignment vertical="center"/>
    </xf>
    <xf numFmtId="3" fontId="5" fillId="0" borderId="5" xfId="0" applyNumberFormat="1" applyFont="1" applyBorder="1" applyAlignment="1">
      <alignment vertical="center"/>
    </xf>
    <xf numFmtId="176" fontId="6" fillId="3" borderId="6" xfId="0" applyNumberFormat="1" applyFont="1" applyFill="1" applyBorder="1" applyAlignment="1"/>
    <xf numFmtId="0" fontId="5" fillId="0" borderId="4" xfId="0" applyFont="1" applyBorder="1" applyAlignment="1">
      <alignment vertical="center"/>
    </xf>
    <xf numFmtId="0" fontId="7" fillId="3" borderId="0" xfId="0" applyFont="1" applyFill="1"/>
    <xf numFmtId="0" fontId="0" fillId="0" borderId="6" xfId="0" applyFont="1" applyBorder="1"/>
    <xf numFmtId="0" fontId="3" fillId="2" borderId="2" xfId="0" applyFont="1" applyFill="1" applyBorder="1" applyAlignment="1">
      <alignment horizontal="center" vertical="center"/>
    </xf>
    <xf numFmtId="38" fontId="5" fillId="0" borderId="4" xfId="1" applyFont="1" applyBorder="1" applyAlignment="1">
      <alignment vertical="center"/>
    </xf>
    <xf numFmtId="0" fontId="7" fillId="0" borderId="0" xfId="0" applyFont="1" applyBorder="1"/>
    <xf numFmtId="3" fontId="5" fillId="0" borderId="7" xfId="0" applyNumberFormat="1" applyFont="1" applyFill="1" applyBorder="1" applyAlignment="1">
      <alignment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9" fillId="0" borderId="0" xfId="0" applyFont="1"/>
    <xf numFmtId="0" fontId="5" fillId="0" borderId="8" xfId="0" applyFont="1" applyBorder="1" applyAlignment="1">
      <alignment horizontal="center" vertical="center"/>
    </xf>
    <xf numFmtId="3" fontId="5" fillId="0" borderId="9" xfId="0" applyNumberFormat="1" applyFont="1" applyBorder="1" applyAlignment="1">
      <alignment vertical="center"/>
    </xf>
    <xf numFmtId="3" fontId="5" fillId="0" borderId="13" xfId="0" applyNumberFormat="1" applyFont="1" applyBorder="1" applyAlignment="1">
      <alignment vertical="center"/>
    </xf>
    <xf numFmtId="0" fontId="10" fillId="0" borderId="0" xfId="0" applyFont="1"/>
    <xf numFmtId="3" fontId="10" fillId="0" borderId="0" xfId="0" applyNumberFormat="1" applyFont="1"/>
    <xf numFmtId="3" fontId="5" fillId="0" borderId="10" xfId="0" applyNumberFormat="1" applyFont="1" applyBorder="1" applyAlignment="1">
      <alignment vertical="center"/>
    </xf>
    <xf numFmtId="3" fontId="5" fillId="0" borderId="11" xfId="0" applyNumberFormat="1" applyFont="1" applyBorder="1" applyAlignment="1">
      <alignment vertical="center"/>
    </xf>
    <xf numFmtId="3" fontId="5" fillId="0" borderId="12" xfId="0" applyNumberFormat="1" applyFont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3" fontId="5" fillId="0" borderId="14" xfId="0" applyNumberFormat="1" applyFont="1" applyBorder="1" applyAlignment="1">
      <alignment vertical="center"/>
    </xf>
    <xf numFmtId="177" fontId="10" fillId="0" borderId="13" xfId="0" applyNumberFormat="1" applyFont="1" applyBorder="1" applyAlignment="1">
      <alignment vertical="center"/>
    </xf>
    <xf numFmtId="178" fontId="5" fillId="3" borderId="13" xfId="0" applyNumberFormat="1" applyFont="1" applyFill="1" applyBorder="1" applyAlignment="1">
      <alignment vertical="center"/>
    </xf>
    <xf numFmtId="0" fontId="0" fillId="0" borderId="2" xfId="0" applyBorder="1" applyAlignment="1">
      <alignment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worksheet" Target="worksheets/sheet4.xml" Id="rId4" /><Relationship Type="http://schemas.openxmlformats.org/officeDocument/2006/relationships/theme" Target="theme/theme1.xml" Id="rId5" /><Relationship Type="http://schemas.openxmlformats.org/officeDocument/2006/relationships/sharedStrings" Target="sharedStrings.xml" Id="rId6" /><Relationship Type="http://schemas.openxmlformats.org/officeDocument/2006/relationships/styles" Target="styles.xml" Id="rId7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r="100000" b="100000"/>
          </a:path>
          <a:tileRect l="-100000" t="-10000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3.bin" Id="rId1" /></Relationships>
</file>

<file path=xl/worksheets/_rels/sheet4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4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S52"/>
  <sheetViews>
    <sheetView showZeros="0" tabSelected="1" zoomScale="90" zoomScaleNormal="90" zoomScaleSheetLayoutView="90" workbookViewId="0">
      <selection activeCell="L18" sqref="L18"/>
    </sheetView>
  </sheetViews>
  <sheetFormatPr defaultRowHeight="16.5" customHeight="1"/>
  <cols>
    <col min="1" max="2" width="12.28515625" style="1" customWidth="1"/>
    <col min="3" max="4" width="10.28515625" style="1" customWidth="1"/>
    <col min="5" max="5" width="5.28515625" style="1" customWidth="1"/>
    <col min="6" max="7" width="12.28515625" style="1" customWidth="1"/>
    <col min="8" max="9" width="10.28515625" style="1" customWidth="1"/>
    <col min="10" max="10" width="5.28515625" style="1" customWidth="1"/>
    <col min="11" max="12" width="12.28515625" style="1" customWidth="1"/>
    <col min="13" max="14" width="10.28515625" style="1" customWidth="1"/>
    <col min="15" max="15" width="5.28515625" style="1" customWidth="1"/>
    <col min="16" max="17" width="12.42578125" style="1" customWidth="1"/>
    <col min="18" max="19" width="11.5703125" style="1" customWidth="1"/>
    <col min="20" max="16384" width="9.140625" style="1" customWidth="1"/>
  </cols>
  <sheetData>
    <row r="1" spans="1:19" ht="21.75" customHeight="1">
      <c r="A1" s="2" t="s">
        <v>34</v>
      </c>
      <c r="B1" s="8"/>
      <c r="C1" s="14">
        <v>42644</v>
      </c>
      <c r="D1" s="14"/>
      <c r="E1" s="16" t="s">
        <v>11</v>
      </c>
      <c r="I1" s="20"/>
    </row>
    <row r="2" spans="1:19" ht="16.5" customHeight="1">
      <c r="A2" s="3" t="s">
        <v>2</v>
      </c>
      <c r="B2" s="9" t="s">
        <v>1</v>
      </c>
      <c r="C2" s="9" t="s">
        <v>19</v>
      </c>
      <c r="D2" s="9" t="s">
        <v>20</v>
      </c>
      <c r="F2" s="3" t="s">
        <v>2</v>
      </c>
      <c r="G2" s="9" t="s">
        <v>1</v>
      </c>
      <c r="H2" s="9" t="s">
        <v>19</v>
      </c>
      <c r="I2" s="9" t="s">
        <v>20</v>
      </c>
      <c r="K2" s="22" t="s">
        <v>2</v>
      </c>
      <c r="L2" s="29" t="s">
        <v>1</v>
      </c>
      <c r="M2" s="29" t="s">
        <v>19</v>
      </c>
      <c r="N2" s="9" t="s">
        <v>20</v>
      </c>
      <c r="P2" s="37" t="s">
        <v>12</v>
      </c>
      <c r="Q2" s="9" t="s">
        <v>1</v>
      </c>
      <c r="R2" s="9" t="s">
        <v>19</v>
      </c>
      <c r="S2" s="9" t="s">
        <v>20</v>
      </c>
    </row>
    <row r="3" spans="1:19" ht="16.5" customHeight="1">
      <c r="A3" s="4" t="s">
        <v>25</v>
      </c>
      <c r="B3" s="10">
        <v>626</v>
      </c>
      <c r="C3" s="10">
        <v>321</v>
      </c>
      <c r="D3" s="10">
        <v>305</v>
      </c>
      <c r="F3" s="18">
        <v>50</v>
      </c>
      <c r="G3" s="10">
        <v>1109</v>
      </c>
      <c r="H3" s="10">
        <v>591</v>
      </c>
      <c r="I3" s="13">
        <v>518</v>
      </c>
      <c r="K3" s="23">
        <v>100</v>
      </c>
      <c r="L3" s="30">
        <v>21</v>
      </c>
      <c r="M3" s="30">
        <v>3</v>
      </c>
      <c r="N3" s="13">
        <v>18</v>
      </c>
      <c r="P3" s="38" t="s">
        <v>17</v>
      </c>
      <c r="Q3" s="10">
        <f>SUM(B3:B7)</f>
        <v>3425</v>
      </c>
      <c r="R3" s="10">
        <f>SUM(C3:C7)</f>
        <v>1758</v>
      </c>
      <c r="S3" s="10">
        <f>SUM(D3:D7)</f>
        <v>1667</v>
      </c>
    </row>
    <row r="4" spans="1:19" ht="16.5" customHeight="1">
      <c r="A4" s="5">
        <v>1</v>
      </c>
      <c r="B4" s="11">
        <v>679</v>
      </c>
      <c r="C4" s="11">
        <v>342</v>
      </c>
      <c r="D4" s="11">
        <v>337</v>
      </c>
      <c r="F4" s="5">
        <v>51</v>
      </c>
      <c r="G4" s="11">
        <v>1410</v>
      </c>
      <c r="H4" s="11">
        <v>714</v>
      </c>
      <c r="I4" s="11">
        <v>696</v>
      </c>
      <c r="K4" s="24">
        <v>101</v>
      </c>
      <c r="L4" s="11">
        <v>9</v>
      </c>
      <c r="M4" s="34">
        <v>2</v>
      </c>
      <c r="N4" s="13">
        <v>7</v>
      </c>
      <c r="P4" s="39" t="s">
        <v>15</v>
      </c>
      <c r="Q4" s="11">
        <f>SUM(B8:B12)</f>
        <v>3979</v>
      </c>
      <c r="R4" s="11">
        <f>SUM(C8:C12)</f>
        <v>2054</v>
      </c>
      <c r="S4" s="11">
        <f>SUM(D8:D12)</f>
        <v>1925</v>
      </c>
    </row>
    <row r="5" spans="1:19" ht="16.5" customHeight="1">
      <c r="A5" s="5">
        <v>2</v>
      </c>
      <c r="B5" s="11">
        <v>664</v>
      </c>
      <c r="C5" s="11">
        <v>353</v>
      </c>
      <c r="D5" s="11">
        <v>311</v>
      </c>
      <c r="F5" s="5">
        <v>52</v>
      </c>
      <c r="G5" s="11">
        <v>1309</v>
      </c>
      <c r="H5" s="11">
        <v>657</v>
      </c>
      <c r="I5" s="11">
        <v>652</v>
      </c>
      <c r="K5" s="24">
        <v>102</v>
      </c>
      <c r="L5" s="11">
        <v>5</v>
      </c>
      <c r="M5" s="34">
        <v>1</v>
      </c>
      <c r="N5" s="13">
        <v>4</v>
      </c>
      <c r="P5" s="39" t="s">
        <v>27</v>
      </c>
      <c r="Q5" s="11">
        <f>SUM(B13:B17)</f>
        <v>4295</v>
      </c>
      <c r="R5" s="11">
        <f>SUM(C13:C17)</f>
        <v>2220</v>
      </c>
      <c r="S5" s="11">
        <f>SUM(D13:D17)</f>
        <v>2075</v>
      </c>
    </row>
    <row r="6" spans="1:19" ht="16.5" customHeight="1">
      <c r="A6" s="5">
        <v>3</v>
      </c>
      <c r="B6" s="11">
        <v>730</v>
      </c>
      <c r="C6" s="11">
        <v>372</v>
      </c>
      <c r="D6" s="11">
        <v>358</v>
      </c>
      <c r="F6" s="5">
        <v>53</v>
      </c>
      <c r="G6" s="11">
        <v>1243</v>
      </c>
      <c r="H6" s="11">
        <v>647</v>
      </c>
      <c r="I6" s="11">
        <v>596</v>
      </c>
      <c r="K6" s="24">
        <v>103</v>
      </c>
      <c r="L6" s="11">
        <v>4</v>
      </c>
      <c r="M6" s="34"/>
      <c r="N6" s="13">
        <v>4</v>
      </c>
      <c r="P6" s="39" t="s">
        <v>33</v>
      </c>
      <c r="Q6" s="11">
        <f>SUM(B18:B22)</f>
        <v>4547</v>
      </c>
      <c r="R6" s="11">
        <f>SUM(C18:C22)</f>
        <v>2309</v>
      </c>
      <c r="S6" s="11">
        <f>SUM(D18:D22)</f>
        <v>2238</v>
      </c>
    </row>
    <row r="7" spans="1:19" ht="16.5" customHeight="1">
      <c r="A7" s="6">
        <v>4</v>
      </c>
      <c r="B7" s="12">
        <v>726</v>
      </c>
      <c r="C7" s="12">
        <v>370</v>
      </c>
      <c r="D7" s="12">
        <v>356</v>
      </c>
      <c r="F7" s="6">
        <v>54</v>
      </c>
      <c r="G7" s="12">
        <v>1201</v>
      </c>
      <c r="H7" s="12">
        <v>579</v>
      </c>
      <c r="I7" s="12">
        <v>622</v>
      </c>
      <c r="K7" s="25">
        <v>104</v>
      </c>
      <c r="L7" s="12">
        <v>2</v>
      </c>
      <c r="M7" s="35">
        <v>1</v>
      </c>
      <c r="N7" s="12">
        <v>1</v>
      </c>
      <c r="P7" s="40" t="s">
        <v>3</v>
      </c>
      <c r="Q7" s="12">
        <f>SUM(B23:B27)</f>
        <v>4789</v>
      </c>
      <c r="R7" s="12">
        <f>SUM(C23:C27)</f>
        <v>2537</v>
      </c>
      <c r="S7" s="12">
        <f>SUM(D23:D27)</f>
        <v>2252</v>
      </c>
    </row>
    <row r="8" spans="1:19" ht="16.5" customHeight="1">
      <c r="A8" s="7">
        <v>5</v>
      </c>
      <c r="B8" s="13">
        <v>763</v>
      </c>
      <c r="C8" s="13">
        <v>398</v>
      </c>
      <c r="D8" s="13">
        <v>365</v>
      </c>
      <c r="F8" s="7">
        <v>55</v>
      </c>
      <c r="G8" s="13">
        <v>1142</v>
      </c>
      <c r="H8" s="13">
        <v>557</v>
      </c>
      <c r="I8" s="13">
        <v>585</v>
      </c>
      <c r="K8" s="26">
        <v>105</v>
      </c>
      <c r="L8" s="13">
        <f>SUM(M8:N8)</f>
        <v>0</v>
      </c>
      <c r="M8" s="36"/>
      <c r="N8" s="13"/>
      <c r="P8" s="38" t="s">
        <v>24</v>
      </c>
      <c r="Q8" s="10">
        <f>SUM(B28:B32)</f>
        <v>4766</v>
      </c>
      <c r="R8" s="10">
        <f>SUM(C28:C32)</f>
        <v>2508</v>
      </c>
      <c r="S8" s="10">
        <f>SUM(D28:D32)</f>
        <v>2258</v>
      </c>
    </row>
    <row r="9" spans="1:19" ht="16.5" customHeight="1">
      <c r="A9" s="5">
        <v>6</v>
      </c>
      <c r="B9" s="11">
        <v>796</v>
      </c>
      <c r="C9" s="11">
        <v>409</v>
      </c>
      <c r="D9" s="11">
        <v>387</v>
      </c>
      <c r="F9" s="5">
        <v>56</v>
      </c>
      <c r="G9" s="11">
        <v>1130</v>
      </c>
      <c r="H9" s="11">
        <v>567</v>
      </c>
      <c r="I9" s="11">
        <v>563</v>
      </c>
      <c r="K9" s="24">
        <v>106</v>
      </c>
      <c r="L9" s="11">
        <v>1</v>
      </c>
      <c r="M9" s="34"/>
      <c r="N9" s="11">
        <v>1</v>
      </c>
      <c r="P9" s="39" t="s">
        <v>21</v>
      </c>
      <c r="Q9" s="11">
        <f>SUM(B33:B37)</f>
        <v>5575</v>
      </c>
      <c r="R9" s="11">
        <f>SUM(C33:C37)</f>
        <v>2814</v>
      </c>
      <c r="S9" s="11">
        <f>SUM(D33:D37)</f>
        <v>2761</v>
      </c>
    </row>
    <row r="10" spans="1:19" ht="16.5" customHeight="1">
      <c r="A10" s="5">
        <v>7</v>
      </c>
      <c r="B10" s="11">
        <v>795</v>
      </c>
      <c r="C10" s="11">
        <v>393</v>
      </c>
      <c r="D10" s="11">
        <v>402</v>
      </c>
      <c r="F10" s="5">
        <v>57</v>
      </c>
      <c r="G10" s="11">
        <v>1268</v>
      </c>
      <c r="H10" s="11">
        <v>637</v>
      </c>
      <c r="I10" s="11">
        <v>631</v>
      </c>
      <c r="K10" s="24">
        <v>107</v>
      </c>
      <c r="L10" s="11">
        <f>SUM(M10:N10)</f>
        <v>0</v>
      </c>
      <c r="M10" s="34"/>
      <c r="N10" s="11"/>
      <c r="P10" s="39" t="s">
        <v>18</v>
      </c>
      <c r="Q10" s="11">
        <f>SUM(B38:B42)</f>
        <v>6622</v>
      </c>
      <c r="R10" s="11">
        <f>SUM(C38:C42)</f>
        <v>3454</v>
      </c>
      <c r="S10" s="11">
        <f>SUM(D38:D42)</f>
        <v>3168</v>
      </c>
    </row>
    <row r="11" spans="1:19" ht="16.5" customHeight="1">
      <c r="A11" s="5">
        <v>8</v>
      </c>
      <c r="B11" s="11">
        <v>826</v>
      </c>
      <c r="C11" s="11">
        <v>431</v>
      </c>
      <c r="D11" s="11">
        <v>395</v>
      </c>
      <c r="F11" s="5">
        <v>58</v>
      </c>
      <c r="G11" s="11">
        <v>1206</v>
      </c>
      <c r="H11" s="11">
        <v>573</v>
      </c>
      <c r="I11" s="11">
        <v>633</v>
      </c>
      <c r="K11" s="24">
        <v>108</v>
      </c>
      <c r="L11" s="11">
        <f>SUM(M11:N11)</f>
        <v>0</v>
      </c>
      <c r="M11" s="34"/>
      <c r="N11" s="11"/>
      <c r="P11" s="39" t="s">
        <v>22</v>
      </c>
      <c r="Q11" s="11">
        <f>SUM(B43:B47)</f>
        <v>8306</v>
      </c>
      <c r="R11" s="11">
        <f>SUM(C43:C47)</f>
        <v>4331</v>
      </c>
      <c r="S11" s="11">
        <f>SUM(D43:D47)</f>
        <v>3975</v>
      </c>
    </row>
    <row r="12" spans="1:19" ht="16.5" customHeight="1">
      <c r="A12" s="6">
        <v>9</v>
      </c>
      <c r="B12" s="12">
        <v>799</v>
      </c>
      <c r="C12" s="12">
        <v>423</v>
      </c>
      <c r="D12" s="12">
        <v>376</v>
      </c>
      <c r="F12" s="6">
        <v>59</v>
      </c>
      <c r="G12" s="12">
        <v>1195</v>
      </c>
      <c r="H12" s="12">
        <v>558</v>
      </c>
      <c r="I12" s="12">
        <v>637</v>
      </c>
      <c r="K12" s="25">
        <v>109</v>
      </c>
      <c r="L12" s="12">
        <f>SUM(M12:N12)</f>
        <v>0</v>
      </c>
      <c r="M12" s="35"/>
      <c r="N12" s="12"/>
      <c r="P12" s="40" t="s">
        <v>29</v>
      </c>
      <c r="Q12" s="12">
        <f>SUM(B48:B52)</f>
        <v>7752</v>
      </c>
      <c r="R12" s="12">
        <f>SUM(C48:C52)</f>
        <v>4157</v>
      </c>
      <c r="S12" s="12">
        <f>SUM(D48:D52)</f>
        <v>3595</v>
      </c>
    </row>
    <row r="13" spans="1:19" ht="16.5" customHeight="1">
      <c r="A13" s="7">
        <v>10</v>
      </c>
      <c r="B13" s="13">
        <v>828</v>
      </c>
      <c r="C13" s="13">
        <v>423</v>
      </c>
      <c r="D13" s="13">
        <v>405</v>
      </c>
      <c r="F13" s="7">
        <v>60</v>
      </c>
      <c r="G13" s="13">
        <v>1313</v>
      </c>
      <c r="H13" s="13">
        <v>626</v>
      </c>
      <c r="I13" s="13">
        <v>687</v>
      </c>
      <c r="K13" s="26">
        <v>110</v>
      </c>
      <c r="L13" s="13">
        <f>SUM(M13:N13)</f>
        <v>0</v>
      </c>
      <c r="M13" s="36"/>
      <c r="N13" s="13"/>
      <c r="P13" s="38" t="s">
        <v>4</v>
      </c>
      <c r="Q13" s="10">
        <f>SUM(G3:G7)</f>
        <v>6272</v>
      </c>
      <c r="R13" s="10">
        <f>SUM(H3:H7)</f>
        <v>3188</v>
      </c>
      <c r="S13" s="10">
        <f>SUM(I3:I7)</f>
        <v>3084</v>
      </c>
    </row>
    <row r="14" spans="1:19" ht="16.5" customHeight="1">
      <c r="A14" s="5">
        <v>11</v>
      </c>
      <c r="B14" s="11">
        <v>839</v>
      </c>
      <c r="C14" s="11">
        <v>441</v>
      </c>
      <c r="D14" s="11">
        <v>398</v>
      </c>
      <c r="F14" s="5">
        <v>61</v>
      </c>
      <c r="G14" s="11">
        <v>1405</v>
      </c>
      <c r="H14" s="11">
        <v>658</v>
      </c>
      <c r="I14" s="11">
        <v>747</v>
      </c>
      <c r="K14" s="25"/>
      <c r="L14" s="12"/>
      <c r="M14" s="35"/>
      <c r="N14" s="12"/>
      <c r="P14" s="39" t="s">
        <v>7</v>
      </c>
      <c r="Q14" s="11">
        <f>SUM(G8:G12)</f>
        <v>5941</v>
      </c>
      <c r="R14" s="11">
        <f>SUM(H8:H12)</f>
        <v>2892</v>
      </c>
      <c r="S14" s="11">
        <f>SUM(I8:I12)</f>
        <v>3049</v>
      </c>
    </row>
    <row r="15" spans="1:19" ht="16.5" customHeight="1">
      <c r="A15" s="5">
        <v>12</v>
      </c>
      <c r="B15" s="11">
        <v>867</v>
      </c>
      <c r="C15" s="11">
        <v>442</v>
      </c>
      <c r="D15" s="11">
        <v>425</v>
      </c>
      <c r="F15" s="5">
        <v>62</v>
      </c>
      <c r="G15" s="11">
        <v>1534</v>
      </c>
      <c r="H15" s="11">
        <v>717</v>
      </c>
      <c r="I15" s="11">
        <v>817</v>
      </c>
      <c r="K15" s="27" t="s">
        <v>30</v>
      </c>
      <c r="L15" s="31">
        <f>SUM(B3:B52,G3:G52,L3:L13)</f>
        <v>108471</v>
      </c>
      <c r="M15" s="31">
        <f>SUM(C3:C52,H3:H52,M3:M13)</f>
        <v>53635</v>
      </c>
      <c r="N15" s="31">
        <f>SUM(D3:D52,I3:I52,N3:N13)</f>
        <v>54836</v>
      </c>
      <c r="P15" s="39" t="s">
        <v>31</v>
      </c>
      <c r="Q15" s="11">
        <f>SUM(G13:G17)</f>
        <v>7564</v>
      </c>
      <c r="R15" s="11">
        <f>SUM(H13:H17)</f>
        <v>3521</v>
      </c>
      <c r="S15" s="11">
        <f>SUM(I13:I17)</f>
        <v>4043</v>
      </c>
    </row>
    <row r="16" spans="1:19" ht="16.5" customHeight="1">
      <c r="A16" s="5">
        <v>13</v>
      </c>
      <c r="B16" s="11">
        <v>875</v>
      </c>
      <c r="C16" s="11">
        <v>470</v>
      </c>
      <c r="D16" s="11">
        <v>405</v>
      </c>
      <c r="F16" s="5">
        <v>63</v>
      </c>
      <c r="G16" s="11">
        <v>1572</v>
      </c>
      <c r="H16" s="11">
        <v>728</v>
      </c>
      <c r="I16" s="11">
        <v>844</v>
      </c>
      <c r="K16" s="28"/>
      <c r="L16" s="32"/>
      <c r="M16" s="32"/>
      <c r="N16" s="32"/>
      <c r="P16" s="39" t="s">
        <v>8</v>
      </c>
      <c r="Q16" s="11">
        <f>SUM(G18:G22)</f>
        <v>10943</v>
      </c>
      <c r="R16" s="11">
        <f>SUM(H18:H22)</f>
        <v>5134</v>
      </c>
      <c r="S16" s="11">
        <f>SUM(I18:I22)</f>
        <v>5809</v>
      </c>
    </row>
    <row r="17" spans="1:19" ht="16.5" customHeight="1">
      <c r="A17" s="6">
        <v>14</v>
      </c>
      <c r="B17" s="12">
        <v>886</v>
      </c>
      <c r="C17" s="12">
        <v>444</v>
      </c>
      <c r="D17" s="12">
        <v>442</v>
      </c>
      <c r="F17" s="6">
        <v>64</v>
      </c>
      <c r="G17" s="12">
        <v>1740</v>
      </c>
      <c r="H17" s="12">
        <v>792</v>
      </c>
      <c r="I17" s="12">
        <v>948</v>
      </c>
      <c r="K17" s="28"/>
      <c r="L17" s="33"/>
      <c r="M17" s="33"/>
      <c r="N17" s="33"/>
      <c r="P17" s="40" t="s">
        <v>5</v>
      </c>
      <c r="Q17" s="12">
        <f>SUM(G23:G27)</f>
        <v>9121</v>
      </c>
      <c r="R17" s="12">
        <f>SUM(H23:H27)</f>
        <v>4392</v>
      </c>
      <c r="S17" s="12">
        <f>SUM(I23:I27)</f>
        <v>4729</v>
      </c>
    </row>
    <row r="18" spans="1:19" ht="16.5" customHeight="1">
      <c r="A18" s="7">
        <v>15</v>
      </c>
      <c r="B18" s="13">
        <v>826</v>
      </c>
      <c r="C18" s="13">
        <v>417</v>
      </c>
      <c r="D18" s="13">
        <v>409</v>
      </c>
      <c r="F18" s="7">
        <v>65</v>
      </c>
      <c r="G18" s="13">
        <v>1886</v>
      </c>
      <c r="H18" s="13">
        <v>888</v>
      </c>
      <c r="I18" s="13">
        <v>998</v>
      </c>
      <c r="P18" s="38" t="s">
        <v>13</v>
      </c>
      <c r="Q18" s="10">
        <f>SUM(G28:G32)</f>
        <v>7031</v>
      </c>
      <c r="R18" s="10">
        <f>SUM(H28:H32)</f>
        <v>3452</v>
      </c>
      <c r="S18" s="10">
        <f>SUM(I28:I32)</f>
        <v>3579</v>
      </c>
    </row>
    <row r="19" spans="1:19" ht="16.5" customHeight="1">
      <c r="A19" s="5">
        <v>16</v>
      </c>
      <c r="B19" s="11">
        <v>881</v>
      </c>
      <c r="C19" s="11">
        <v>461</v>
      </c>
      <c r="D19" s="11">
        <v>420</v>
      </c>
      <c r="F19" s="5">
        <v>66</v>
      </c>
      <c r="G19" s="11">
        <v>2102</v>
      </c>
      <c r="H19" s="11">
        <v>1014</v>
      </c>
      <c r="I19" s="11">
        <v>1088</v>
      </c>
      <c r="J19" s="21"/>
      <c r="P19" s="39" t="s">
        <v>26</v>
      </c>
      <c r="Q19" s="11">
        <f>SUM(G33:G37)</f>
        <v>4080</v>
      </c>
      <c r="R19" s="11">
        <f>SUM(H33:H37)</f>
        <v>1836</v>
      </c>
      <c r="S19" s="11">
        <f>SUM(I33:I37)</f>
        <v>2244</v>
      </c>
    </row>
    <row r="20" spans="1:19" ht="16.5" customHeight="1">
      <c r="A20" s="5">
        <v>17</v>
      </c>
      <c r="B20" s="11">
        <v>968</v>
      </c>
      <c r="C20" s="11">
        <v>499</v>
      </c>
      <c r="D20" s="11">
        <v>469</v>
      </c>
      <c r="F20" s="5">
        <v>67</v>
      </c>
      <c r="G20" s="11">
        <v>2260</v>
      </c>
      <c r="H20" s="11">
        <v>1076</v>
      </c>
      <c r="I20" s="11">
        <v>1184</v>
      </c>
      <c r="P20" s="39" t="s">
        <v>6</v>
      </c>
      <c r="Q20" s="11">
        <f>SUM(G38:G42)</f>
        <v>2183</v>
      </c>
      <c r="R20" s="11">
        <f>SUM(H38:H42)</f>
        <v>783</v>
      </c>
      <c r="S20" s="11">
        <f>SUM(I38:I42)</f>
        <v>1400</v>
      </c>
    </row>
    <row r="21" spans="1:19" ht="16.5" customHeight="1">
      <c r="A21" s="5">
        <v>18</v>
      </c>
      <c r="B21" s="11">
        <v>899</v>
      </c>
      <c r="C21" s="11">
        <v>449</v>
      </c>
      <c r="D21" s="11">
        <v>450</v>
      </c>
      <c r="F21" s="5">
        <v>68</v>
      </c>
      <c r="G21" s="11">
        <v>2409</v>
      </c>
      <c r="H21" s="11">
        <v>1113</v>
      </c>
      <c r="I21" s="11">
        <v>1296</v>
      </c>
      <c r="P21" s="39" t="s">
        <v>16</v>
      </c>
      <c r="Q21" s="11">
        <f>SUM(G43:G47)</f>
        <v>949</v>
      </c>
      <c r="R21" s="11">
        <f>SUM(H43:H47)</f>
        <v>246</v>
      </c>
      <c r="S21" s="11">
        <f>SUM(I43:I47)</f>
        <v>703</v>
      </c>
    </row>
    <row r="22" spans="1:19" ht="16.5" customHeight="1">
      <c r="A22" s="6">
        <v>19</v>
      </c>
      <c r="B22" s="12">
        <v>973</v>
      </c>
      <c r="C22" s="15">
        <v>483</v>
      </c>
      <c r="D22" s="12">
        <v>490</v>
      </c>
      <c r="F22" s="6">
        <v>69</v>
      </c>
      <c r="G22" s="12">
        <v>2286</v>
      </c>
      <c r="H22" s="19">
        <v>1043</v>
      </c>
      <c r="I22" s="12">
        <v>1243</v>
      </c>
      <c r="P22" s="40" t="s">
        <v>14</v>
      </c>
      <c r="Q22" s="12">
        <f>SUM(G48:G52)</f>
        <v>289</v>
      </c>
      <c r="R22" s="12">
        <f>SUM(H48:H52)</f>
        <v>42</v>
      </c>
      <c r="S22" s="12">
        <f>SUM(I48:I52)</f>
        <v>247</v>
      </c>
    </row>
    <row r="23" spans="1:19" ht="16.5" customHeight="1">
      <c r="A23" s="7">
        <v>20</v>
      </c>
      <c r="B23" s="13">
        <v>979</v>
      </c>
      <c r="C23" s="13">
        <v>507</v>
      </c>
      <c r="D23" s="13">
        <v>472</v>
      </c>
      <c r="F23" s="7">
        <v>70</v>
      </c>
      <c r="G23" s="13">
        <v>1558</v>
      </c>
      <c r="H23" s="13">
        <v>771</v>
      </c>
      <c r="I23" s="13">
        <v>787</v>
      </c>
      <c r="P23" s="41" t="s">
        <v>32</v>
      </c>
      <c r="Q23" s="44">
        <f>SUM(L3:L13)</f>
        <v>42</v>
      </c>
      <c r="R23" s="44">
        <f>SUM(M3:M13)</f>
        <v>7</v>
      </c>
      <c r="S23" s="44">
        <f>SUM(N3:N13)</f>
        <v>35</v>
      </c>
    </row>
    <row r="24" spans="1:19" ht="16.5" customHeight="1">
      <c r="A24" s="5">
        <v>21</v>
      </c>
      <c r="B24" s="11">
        <v>950</v>
      </c>
      <c r="C24" s="11">
        <v>477</v>
      </c>
      <c r="D24" s="11">
        <v>473</v>
      </c>
      <c r="F24" s="5">
        <v>71</v>
      </c>
      <c r="G24" s="11">
        <v>1647</v>
      </c>
      <c r="H24" s="11">
        <v>769</v>
      </c>
      <c r="I24" s="11">
        <v>878</v>
      </c>
      <c r="P24" s="41"/>
      <c r="Q24" s="44"/>
      <c r="R24" s="44"/>
      <c r="S24" s="44"/>
    </row>
    <row r="25" spans="1:19" ht="16.5" customHeight="1">
      <c r="A25" s="5">
        <v>22</v>
      </c>
      <c r="B25" s="11">
        <v>940</v>
      </c>
      <c r="C25" s="11">
        <v>509</v>
      </c>
      <c r="D25" s="11">
        <v>431</v>
      </c>
      <c r="F25" s="5">
        <v>72</v>
      </c>
      <c r="G25" s="11">
        <v>2007</v>
      </c>
      <c r="H25" s="11">
        <v>965</v>
      </c>
      <c r="I25" s="11">
        <v>1042</v>
      </c>
      <c r="P25" s="42"/>
      <c r="Q25" s="31"/>
      <c r="R25" s="31"/>
      <c r="S25" s="31"/>
    </row>
    <row r="26" spans="1:19" ht="16.5" customHeight="1">
      <c r="A26" s="5">
        <v>23</v>
      </c>
      <c r="B26" s="11">
        <v>990</v>
      </c>
      <c r="C26" s="11">
        <v>541</v>
      </c>
      <c r="D26" s="11">
        <v>449</v>
      </c>
      <c r="F26" s="5">
        <v>73</v>
      </c>
      <c r="G26" s="11">
        <v>1930</v>
      </c>
      <c r="H26" s="11">
        <v>933</v>
      </c>
      <c r="I26" s="11">
        <v>997</v>
      </c>
      <c r="P26" s="38" t="s">
        <v>0</v>
      </c>
      <c r="Q26" s="10">
        <f>SUM(Q3:Q5)</f>
        <v>11699</v>
      </c>
      <c r="R26" s="10">
        <f>SUM(R3:R5)</f>
        <v>6032</v>
      </c>
      <c r="S26" s="10">
        <f>Q26-R26</f>
        <v>5667</v>
      </c>
    </row>
    <row r="27" spans="1:19" ht="16.5" customHeight="1">
      <c r="A27" s="6">
        <v>24</v>
      </c>
      <c r="B27" s="12">
        <v>930</v>
      </c>
      <c r="C27" s="12">
        <v>503</v>
      </c>
      <c r="D27" s="12">
        <v>427</v>
      </c>
      <c r="F27" s="6">
        <v>74</v>
      </c>
      <c r="G27" s="12">
        <v>1979</v>
      </c>
      <c r="H27" s="12">
        <v>954</v>
      </c>
      <c r="I27" s="12">
        <v>1025</v>
      </c>
      <c r="P27" s="39" t="s">
        <v>28</v>
      </c>
      <c r="Q27" s="11">
        <f>SUM(Q6:Q15)</f>
        <v>62134</v>
      </c>
      <c r="R27" s="11">
        <f>SUM(R6:R15)</f>
        <v>31711</v>
      </c>
      <c r="S27" s="11">
        <f>Q27-R27</f>
        <v>30423</v>
      </c>
    </row>
    <row r="28" spans="1:19" ht="16.5" customHeight="1">
      <c r="A28" s="7">
        <v>25</v>
      </c>
      <c r="B28" s="13">
        <v>932</v>
      </c>
      <c r="C28" s="13">
        <v>484</v>
      </c>
      <c r="D28" s="13">
        <v>448</v>
      </c>
      <c r="F28" s="7">
        <v>75</v>
      </c>
      <c r="G28" s="13">
        <v>1752</v>
      </c>
      <c r="H28" s="13">
        <v>851</v>
      </c>
      <c r="I28" s="13">
        <v>901</v>
      </c>
      <c r="P28" s="39" t="s">
        <v>9</v>
      </c>
      <c r="Q28" s="11">
        <f>SUM(Q16:Q23)</f>
        <v>34638</v>
      </c>
      <c r="R28" s="11">
        <f>SUM(R16:R23)</f>
        <v>15892</v>
      </c>
      <c r="S28" s="11">
        <f>Q28-R28</f>
        <v>18746</v>
      </c>
    </row>
    <row r="29" spans="1:19" ht="16.5" customHeight="1">
      <c r="A29" s="5">
        <v>26</v>
      </c>
      <c r="B29" s="11">
        <v>938</v>
      </c>
      <c r="C29" s="11">
        <v>488</v>
      </c>
      <c r="D29" s="11">
        <v>450</v>
      </c>
      <c r="F29" s="5">
        <v>76</v>
      </c>
      <c r="G29" s="11">
        <v>1586</v>
      </c>
      <c r="H29" s="11">
        <v>801</v>
      </c>
      <c r="I29" s="11">
        <v>785</v>
      </c>
      <c r="P29" s="42" t="s">
        <v>10</v>
      </c>
      <c r="Q29" s="45">
        <f>SUM(Q18:Q23)</f>
        <v>14574</v>
      </c>
      <c r="R29" s="45">
        <f>SUM(R18:R23)</f>
        <v>6366</v>
      </c>
      <c r="S29" s="45">
        <f>SUM(S18:S23)</f>
        <v>8208</v>
      </c>
    </row>
    <row r="30" spans="1:19" ht="16.5" customHeight="1">
      <c r="A30" s="5">
        <v>27</v>
      </c>
      <c r="B30" s="11">
        <v>927</v>
      </c>
      <c r="C30" s="11">
        <v>481</v>
      </c>
      <c r="D30" s="11">
        <v>446</v>
      </c>
      <c r="F30" s="5">
        <v>77</v>
      </c>
      <c r="G30" s="11">
        <v>1251</v>
      </c>
      <c r="H30" s="11">
        <v>596</v>
      </c>
      <c r="I30" s="11">
        <v>655</v>
      </c>
      <c r="P30" s="43" t="s">
        <v>23</v>
      </c>
      <c r="Q30" s="46">
        <v>47.86</v>
      </c>
      <c r="R30" s="46">
        <v>46.58</v>
      </c>
      <c r="S30" s="46">
        <v>49.12</v>
      </c>
    </row>
    <row r="31" spans="1:19" ht="16.5" customHeight="1">
      <c r="A31" s="5">
        <v>28</v>
      </c>
      <c r="B31" s="11">
        <v>958</v>
      </c>
      <c r="C31" s="11">
        <v>518</v>
      </c>
      <c r="D31" s="11">
        <v>440</v>
      </c>
      <c r="F31" s="5">
        <v>78</v>
      </c>
      <c r="G31" s="11">
        <v>1250</v>
      </c>
      <c r="H31" s="11">
        <v>629</v>
      </c>
      <c r="I31" s="11">
        <v>621</v>
      </c>
      <c r="Q31" s="32"/>
      <c r="R31" s="32"/>
      <c r="S31" s="32"/>
    </row>
    <row r="32" spans="1:19" ht="16.5" customHeight="1">
      <c r="A32" s="6">
        <v>29</v>
      </c>
      <c r="B32" s="12">
        <v>1011</v>
      </c>
      <c r="C32" s="12">
        <v>537</v>
      </c>
      <c r="D32" s="12">
        <v>474</v>
      </c>
      <c r="E32" s="17"/>
      <c r="F32" s="6">
        <v>79</v>
      </c>
      <c r="G32" s="12">
        <v>1192</v>
      </c>
      <c r="H32" s="12">
        <v>575</v>
      </c>
      <c r="I32" s="12">
        <v>617</v>
      </c>
    </row>
    <row r="33" spans="1:14" ht="16.5" customHeight="1">
      <c r="A33" s="7">
        <v>30</v>
      </c>
      <c r="B33" s="13">
        <v>1035</v>
      </c>
      <c r="C33" s="13">
        <v>537</v>
      </c>
      <c r="D33" s="13">
        <v>498</v>
      </c>
      <c r="F33" s="7">
        <v>80</v>
      </c>
      <c r="G33" s="13">
        <v>1091</v>
      </c>
      <c r="H33" s="13">
        <v>533</v>
      </c>
      <c r="I33" s="13">
        <v>558</v>
      </c>
    </row>
    <row r="34" spans="1:14" ht="16.5" customHeight="1">
      <c r="A34" s="5">
        <v>31</v>
      </c>
      <c r="B34" s="11">
        <v>1100</v>
      </c>
      <c r="C34" s="11">
        <v>570</v>
      </c>
      <c r="D34" s="11">
        <v>530</v>
      </c>
      <c r="F34" s="5">
        <v>81</v>
      </c>
      <c r="G34" s="11">
        <v>896</v>
      </c>
      <c r="H34" s="11">
        <v>418</v>
      </c>
      <c r="I34" s="11">
        <v>478</v>
      </c>
    </row>
    <row r="35" spans="1:14" ht="16.5" customHeight="1">
      <c r="A35" s="5">
        <v>32</v>
      </c>
      <c r="B35" s="11">
        <v>1097</v>
      </c>
      <c r="C35" s="11">
        <v>513</v>
      </c>
      <c r="D35" s="11">
        <v>584</v>
      </c>
      <c r="F35" s="5">
        <v>82</v>
      </c>
      <c r="G35" s="11">
        <v>771</v>
      </c>
      <c r="H35" s="11">
        <v>347</v>
      </c>
      <c r="I35" s="11">
        <v>424</v>
      </c>
    </row>
    <row r="36" spans="1:14" ht="16.5" customHeight="1">
      <c r="A36" s="5">
        <v>33</v>
      </c>
      <c r="B36" s="11">
        <v>1149</v>
      </c>
      <c r="C36" s="11">
        <v>573</v>
      </c>
      <c r="D36" s="11">
        <v>576</v>
      </c>
      <c r="F36" s="5">
        <v>83</v>
      </c>
      <c r="G36" s="11">
        <v>699</v>
      </c>
      <c r="H36" s="11">
        <v>302</v>
      </c>
      <c r="I36" s="11">
        <v>397</v>
      </c>
    </row>
    <row r="37" spans="1:14" ht="16.5" customHeight="1">
      <c r="A37" s="6">
        <v>34</v>
      </c>
      <c r="B37" s="12">
        <v>1194</v>
      </c>
      <c r="C37" s="12">
        <v>621</v>
      </c>
      <c r="D37" s="12">
        <v>573</v>
      </c>
      <c r="F37" s="6">
        <v>84</v>
      </c>
      <c r="G37" s="12">
        <v>623</v>
      </c>
      <c r="H37" s="12">
        <v>236</v>
      </c>
      <c r="I37" s="12">
        <v>387</v>
      </c>
    </row>
    <row r="38" spans="1:14" ht="16.5" customHeight="1">
      <c r="A38" s="7">
        <v>35</v>
      </c>
      <c r="B38" s="13">
        <v>1262</v>
      </c>
      <c r="C38" s="13">
        <v>630</v>
      </c>
      <c r="D38" s="13">
        <v>632</v>
      </c>
      <c r="F38" s="7">
        <v>85</v>
      </c>
      <c r="G38" s="13">
        <v>557</v>
      </c>
      <c r="H38" s="13">
        <v>212</v>
      </c>
      <c r="I38" s="13">
        <v>345</v>
      </c>
    </row>
    <row r="39" spans="1:14" ht="16.5" customHeight="1">
      <c r="A39" s="5">
        <v>36</v>
      </c>
      <c r="B39" s="11">
        <v>1218</v>
      </c>
      <c r="C39" s="11">
        <v>658</v>
      </c>
      <c r="D39" s="11">
        <v>560</v>
      </c>
      <c r="F39" s="5">
        <v>86</v>
      </c>
      <c r="G39" s="11">
        <v>458</v>
      </c>
      <c r="H39" s="11">
        <v>178</v>
      </c>
      <c r="I39" s="11">
        <v>280</v>
      </c>
    </row>
    <row r="40" spans="1:14" ht="16.5" customHeight="1">
      <c r="A40" s="5">
        <v>37</v>
      </c>
      <c r="B40" s="11">
        <v>1333</v>
      </c>
      <c r="C40" s="11">
        <v>700</v>
      </c>
      <c r="D40" s="11">
        <v>633</v>
      </c>
      <c r="F40" s="5">
        <v>87</v>
      </c>
      <c r="G40" s="11">
        <v>478</v>
      </c>
      <c r="H40" s="11">
        <v>169</v>
      </c>
      <c r="I40" s="11">
        <v>309</v>
      </c>
    </row>
    <row r="41" spans="1:14" ht="16.5" customHeight="1">
      <c r="A41" s="5">
        <v>38</v>
      </c>
      <c r="B41" s="11">
        <v>1446</v>
      </c>
      <c r="C41" s="11">
        <v>783</v>
      </c>
      <c r="D41" s="11">
        <v>663</v>
      </c>
      <c r="F41" s="5">
        <v>88</v>
      </c>
      <c r="G41" s="11">
        <v>347</v>
      </c>
      <c r="H41" s="11">
        <v>113</v>
      </c>
      <c r="I41" s="11">
        <v>234</v>
      </c>
    </row>
    <row r="42" spans="1:14" ht="16.5" customHeight="1">
      <c r="A42" s="6">
        <v>39</v>
      </c>
      <c r="B42" s="12">
        <v>1363</v>
      </c>
      <c r="C42" s="12">
        <v>683</v>
      </c>
      <c r="D42" s="12">
        <v>680</v>
      </c>
      <c r="F42" s="6">
        <v>89</v>
      </c>
      <c r="G42" s="12">
        <v>343</v>
      </c>
      <c r="H42" s="12">
        <v>111</v>
      </c>
      <c r="I42" s="12">
        <v>232</v>
      </c>
    </row>
    <row r="43" spans="1:14" ht="16.5" customHeight="1">
      <c r="A43" s="7">
        <v>40</v>
      </c>
      <c r="B43" s="13">
        <v>1481</v>
      </c>
      <c r="C43" s="13">
        <v>753</v>
      </c>
      <c r="D43" s="13">
        <v>728</v>
      </c>
      <c r="F43" s="7">
        <v>90</v>
      </c>
      <c r="G43" s="13">
        <v>298</v>
      </c>
      <c r="H43" s="13">
        <v>84</v>
      </c>
      <c r="I43" s="13">
        <v>214</v>
      </c>
    </row>
    <row r="44" spans="1:14" ht="16.5" customHeight="1">
      <c r="A44" s="5">
        <v>41</v>
      </c>
      <c r="B44" s="11">
        <v>1635</v>
      </c>
      <c r="C44" s="11">
        <v>872</v>
      </c>
      <c r="D44" s="11">
        <v>763</v>
      </c>
      <c r="F44" s="5">
        <v>91</v>
      </c>
      <c r="G44" s="11">
        <v>227</v>
      </c>
      <c r="H44" s="11">
        <v>64</v>
      </c>
      <c r="I44" s="11">
        <v>163</v>
      </c>
    </row>
    <row r="45" spans="1:14" ht="16.5" customHeight="1">
      <c r="A45" s="5">
        <v>42</v>
      </c>
      <c r="B45" s="11">
        <v>1695</v>
      </c>
      <c r="C45" s="11">
        <v>900</v>
      </c>
      <c r="D45" s="11">
        <v>795</v>
      </c>
      <c r="F45" s="5">
        <v>92</v>
      </c>
      <c r="G45" s="11">
        <v>173</v>
      </c>
      <c r="H45" s="11">
        <v>44</v>
      </c>
      <c r="I45" s="11">
        <v>129</v>
      </c>
    </row>
    <row r="46" spans="1:14" ht="16.5" customHeight="1">
      <c r="A46" s="5">
        <v>43</v>
      </c>
      <c r="B46" s="11">
        <v>1771</v>
      </c>
      <c r="C46" s="11">
        <v>909</v>
      </c>
      <c r="D46" s="11">
        <v>862</v>
      </c>
      <c r="F46" s="5">
        <v>93</v>
      </c>
      <c r="G46" s="11">
        <v>149</v>
      </c>
      <c r="H46" s="11">
        <v>38</v>
      </c>
      <c r="I46" s="11">
        <v>111</v>
      </c>
    </row>
    <row r="47" spans="1:14" ht="16.5" customHeight="1">
      <c r="A47" s="6">
        <v>44</v>
      </c>
      <c r="B47" s="12">
        <v>1724</v>
      </c>
      <c r="C47" s="12">
        <v>897</v>
      </c>
      <c r="D47" s="12">
        <v>827</v>
      </c>
      <c r="F47" s="6">
        <v>94</v>
      </c>
      <c r="G47" s="12">
        <v>102</v>
      </c>
      <c r="H47" s="12">
        <v>16</v>
      </c>
      <c r="I47" s="12">
        <v>86</v>
      </c>
    </row>
    <row r="48" spans="1:14" ht="16.5" customHeight="1">
      <c r="A48" s="7">
        <v>45</v>
      </c>
      <c r="B48" s="13">
        <v>1588</v>
      </c>
      <c r="C48" s="13">
        <v>861</v>
      </c>
      <c r="D48" s="13">
        <v>727</v>
      </c>
      <c r="F48" s="7">
        <v>95</v>
      </c>
      <c r="G48" s="13">
        <v>101</v>
      </c>
      <c r="H48" s="13">
        <v>14</v>
      </c>
      <c r="I48" s="13">
        <v>87</v>
      </c>
      <c r="L48" s="32"/>
      <c r="M48" s="32"/>
      <c r="N48" s="32"/>
    </row>
    <row r="49" spans="1:14" ht="16.5" customHeight="1">
      <c r="A49" s="5">
        <v>46</v>
      </c>
      <c r="B49" s="11">
        <v>1616</v>
      </c>
      <c r="C49" s="11">
        <v>882</v>
      </c>
      <c r="D49" s="11">
        <v>734</v>
      </c>
      <c r="F49" s="5">
        <v>96</v>
      </c>
      <c r="G49" s="11">
        <v>81</v>
      </c>
      <c r="H49" s="11">
        <v>11</v>
      </c>
      <c r="I49" s="11">
        <v>70</v>
      </c>
      <c r="L49" s="32"/>
      <c r="M49" s="32"/>
      <c r="N49" s="32"/>
    </row>
    <row r="50" spans="1:14" ht="16.5" customHeight="1">
      <c r="A50" s="5">
        <v>47</v>
      </c>
      <c r="B50" s="11">
        <v>1534</v>
      </c>
      <c r="C50" s="11">
        <v>835</v>
      </c>
      <c r="D50" s="11">
        <v>699</v>
      </c>
      <c r="F50" s="5">
        <v>97</v>
      </c>
      <c r="G50" s="11">
        <v>39</v>
      </c>
      <c r="H50" s="11">
        <v>6</v>
      </c>
      <c r="I50" s="11">
        <v>33</v>
      </c>
      <c r="L50" s="32"/>
      <c r="M50" s="32"/>
      <c r="N50" s="32"/>
    </row>
    <row r="51" spans="1:14" ht="16.5" customHeight="1">
      <c r="A51" s="5">
        <v>48</v>
      </c>
      <c r="B51" s="11">
        <v>1524</v>
      </c>
      <c r="C51" s="11">
        <v>800</v>
      </c>
      <c r="D51" s="11">
        <v>724</v>
      </c>
      <c r="F51" s="5">
        <v>98</v>
      </c>
      <c r="G51" s="11">
        <v>44</v>
      </c>
      <c r="H51" s="11">
        <v>6</v>
      </c>
      <c r="I51" s="11">
        <v>38</v>
      </c>
      <c r="L51" s="32"/>
      <c r="M51" s="32"/>
      <c r="N51" s="32"/>
    </row>
    <row r="52" spans="1:14" ht="16.5" customHeight="1">
      <c r="A52" s="6">
        <v>49</v>
      </c>
      <c r="B52" s="12">
        <v>1490</v>
      </c>
      <c r="C52" s="12">
        <v>779</v>
      </c>
      <c r="D52" s="12">
        <v>711</v>
      </c>
      <c r="F52" s="6">
        <v>99</v>
      </c>
      <c r="G52" s="12">
        <v>24</v>
      </c>
      <c r="H52" s="12">
        <v>5</v>
      </c>
      <c r="I52" s="12">
        <v>19</v>
      </c>
      <c r="L52" s="32"/>
      <c r="M52" s="32"/>
      <c r="N52" s="32"/>
    </row>
  </sheetData>
  <mergeCells count="1">
    <mergeCell ref="C1:D1"/>
  </mergeCells>
  <phoneticPr fontId="1"/>
  <pageMargins left="0.78740157480314965" right="0.78740157480314965" top="0.35433070866141736" bottom="0.23622047244094488" header="0.19685039370078741" footer="0.19685039370078741"/>
  <pageSetup paperSize="9" scale="69" fitToWidth="1" fitToHeight="1" orientation="landscape" usePrinterDefaults="1" r:id="rId1"/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S52"/>
  <sheetViews>
    <sheetView showZeros="0" zoomScale="90" zoomScaleNormal="90" zoomScaleSheetLayoutView="90" workbookViewId="0">
      <selection activeCell="R34" sqref="R34"/>
    </sheetView>
  </sheetViews>
  <sheetFormatPr defaultRowHeight="16.5" customHeight="1"/>
  <cols>
    <col min="1" max="2" width="12.28515625" style="1" customWidth="1"/>
    <col min="3" max="4" width="10.28515625" style="1" customWidth="1"/>
    <col min="5" max="5" width="5.28515625" style="1" customWidth="1"/>
    <col min="6" max="7" width="12.28515625" style="1" customWidth="1"/>
    <col min="8" max="9" width="10.28515625" style="1" customWidth="1"/>
    <col min="10" max="10" width="5.28515625" style="1" customWidth="1"/>
    <col min="11" max="12" width="12.28515625" style="1" customWidth="1"/>
    <col min="13" max="14" width="10.28515625" style="1" customWidth="1"/>
    <col min="15" max="15" width="5.28515625" style="1" customWidth="1"/>
    <col min="16" max="17" width="12.42578125" style="1" customWidth="1"/>
    <col min="18" max="19" width="11.5703125" style="1" customWidth="1"/>
    <col min="20" max="16384" width="9.140625" style="1" customWidth="1"/>
  </cols>
  <sheetData>
    <row r="1" spans="1:19" ht="21.75" customHeight="1">
      <c r="A1" s="2" t="s">
        <v>34</v>
      </c>
      <c r="B1" s="8"/>
      <c r="C1" s="14">
        <v>42552</v>
      </c>
      <c r="D1" s="14"/>
      <c r="E1" s="16" t="s">
        <v>11</v>
      </c>
      <c r="I1" s="20"/>
    </row>
    <row r="2" spans="1:19" ht="16.5" customHeight="1">
      <c r="A2" s="3" t="s">
        <v>2</v>
      </c>
      <c r="B2" s="9" t="s">
        <v>1</v>
      </c>
      <c r="C2" s="9" t="s">
        <v>19</v>
      </c>
      <c r="D2" s="9" t="s">
        <v>20</v>
      </c>
      <c r="F2" s="3" t="s">
        <v>2</v>
      </c>
      <c r="G2" s="9" t="s">
        <v>1</v>
      </c>
      <c r="H2" s="9" t="s">
        <v>19</v>
      </c>
      <c r="I2" s="9" t="s">
        <v>20</v>
      </c>
      <c r="K2" s="22" t="s">
        <v>2</v>
      </c>
      <c r="L2" s="29" t="s">
        <v>1</v>
      </c>
      <c r="M2" s="29" t="s">
        <v>19</v>
      </c>
      <c r="N2" s="9" t="s">
        <v>20</v>
      </c>
      <c r="P2" s="37" t="s">
        <v>12</v>
      </c>
      <c r="Q2" s="9" t="s">
        <v>1</v>
      </c>
      <c r="R2" s="9" t="s">
        <v>19</v>
      </c>
      <c r="S2" s="9" t="s">
        <v>20</v>
      </c>
    </row>
    <row r="3" spans="1:19" ht="16.5" customHeight="1">
      <c r="A3" s="4" t="s">
        <v>25</v>
      </c>
      <c r="B3" s="11">
        <f t="shared" ref="B3:B52" si="0">SUM(C3:D3)</f>
        <v>604</v>
      </c>
      <c r="C3" s="10">
        <v>310</v>
      </c>
      <c r="D3" s="10">
        <v>294</v>
      </c>
      <c r="F3" s="18">
        <v>50</v>
      </c>
      <c r="G3" s="10">
        <f t="shared" ref="G3:G52" si="1">SUM(H3:I3)</f>
        <v>1230</v>
      </c>
      <c r="H3" s="10">
        <v>640</v>
      </c>
      <c r="I3" s="13">
        <v>590</v>
      </c>
      <c r="K3" s="23">
        <v>100</v>
      </c>
      <c r="L3" s="30">
        <f t="shared" ref="L3:L13" si="2">SUM(M3:N3)</f>
        <v>22</v>
      </c>
      <c r="M3" s="30">
        <v>3</v>
      </c>
      <c r="N3" s="13">
        <v>19</v>
      </c>
      <c r="P3" s="38" t="s">
        <v>17</v>
      </c>
      <c r="Q3" s="10">
        <f>SUM(B3:B7)</f>
        <v>3433</v>
      </c>
      <c r="R3" s="10">
        <f>SUM(C3:C7)</f>
        <v>1769</v>
      </c>
      <c r="S3" s="10">
        <f>SUM(D3:D7)</f>
        <v>1664</v>
      </c>
    </row>
    <row r="4" spans="1:19" ht="16.5" customHeight="1">
      <c r="A4" s="5">
        <v>1</v>
      </c>
      <c r="B4" s="11">
        <f t="shared" si="0"/>
        <v>684</v>
      </c>
      <c r="C4" s="11">
        <v>345</v>
      </c>
      <c r="D4" s="11">
        <v>339</v>
      </c>
      <c r="F4" s="5">
        <v>51</v>
      </c>
      <c r="G4" s="11">
        <f t="shared" si="1"/>
        <v>1337</v>
      </c>
      <c r="H4" s="11">
        <v>691</v>
      </c>
      <c r="I4" s="11">
        <v>646</v>
      </c>
      <c r="K4" s="24">
        <v>101</v>
      </c>
      <c r="L4" s="11">
        <f t="shared" si="2"/>
        <v>7</v>
      </c>
      <c r="M4" s="34">
        <v>1</v>
      </c>
      <c r="N4" s="13">
        <v>6</v>
      </c>
      <c r="P4" s="39" t="s">
        <v>15</v>
      </c>
      <c r="Q4" s="11">
        <f>SUM(B8:B12)</f>
        <v>3997</v>
      </c>
      <c r="R4" s="11">
        <f>SUM(C8:C12)</f>
        <v>2049</v>
      </c>
      <c r="S4" s="11">
        <f>SUM(D8:D12)</f>
        <v>1948</v>
      </c>
    </row>
    <row r="5" spans="1:19" ht="16.5" customHeight="1">
      <c r="A5" s="5">
        <v>2</v>
      </c>
      <c r="B5" s="11">
        <f t="shared" si="0"/>
        <v>660</v>
      </c>
      <c r="C5" s="11">
        <v>350</v>
      </c>
      <c r="D5" s="11">
        <v>310</v>
      </c>
      <c r="F5" s="5">
        <v>52</v>
      </c>
      <c r="G5" s="11">
        <f t="shared" si="1"/>
        <v>1297</v>
      </c>
      <c r="H5" s="11">
        <v>644</v>
      </c>
      <c r="I5" s="11">
        <v>653</v>
      </c>
      <c r="K5" s="24">
        <v>102</v>
      </c>
      <c r="L5" s="11">
        <f t="shared" si="2"/>
        <v>8</v>
      </c>
      <c r="M5" s="34">
        <v>2</v>
      </c>
      <c r="N5" s="13">
        <v>6</v>
      </c>
      <c r="P5" s="39" t="s">
        <v>27</v>
      </c>
      <c r="Q5" s="11">
        <f>SUM(B13:B17)</f>
        <v>4280</v>
      </c>
      <c r="R5" s="11">
        <f>SUM(C13:C17)</f>
        <v>2207</v>
      </c>
      <c r="S5" s="11">
        <f>SUM(D13:D17)</f>
        <v>2073</v>
      </c>
    </row>
    <row r="6" spans="1:19" ht="16.5" customHeight="1">
      <c r="A6" s="5">
        <v>3</v>
      </c>
      <c r="B6" s="11">
        <f t="shared" si="0"/>
        <v>771</v>
      </c>
      <c r="C6" s="11">
        <v>389</v>
      </c>
      <c r="D6" s="11">
        <v>382</v>
      </c>
      <c r="F6" s="5">
        <v>53</v>
      </c>
      <c r="G6" s="11">
        <f t="shared" si="1"/>
        <v>1261</v>
      </c>
      <c r="H6" s="11">
        <v>652</v>
      </c>
      <c r="I6" s="11">
        <v>609</v>
      </c>
      <c r="K6" s="24">
        <v>103</v>
      </c>
      <c r="L6" s="11">
        <f t="shared" si="2"/>
        <v>3</v>
      </c>
      <c r="M6" s="34"/>
      <c r="N6" s="13">
        <v>3</v>
      </c>
      <c r="P6" s="39" t="s">
        <v>33</v>
      </c>
      <c r="Q6" s="11">
        <f>SUM(B18:B22)</f>
        <v>4597</v>
      </c>
      <c r="R6" s="11">
        <f>SUM(C18:C22)</f>
        <v>2344</v>
      </c>
      <c r="S6" s="11">
        <f>SUM(D18:D22)</f>
        <v>2253</v>
      </c>
    </row>
    <row r="7" spans="1:19" ht="16.5" customHeight="1">
      <c r="A7" s="6">
        <v>4</v>
      </c>
      <c r="B7" s="12">
        <f t="shared" si="0"/>
        <v>714</v>
      </c>
      <c r="C7" s="12">
        <v>375</v>
      </c>
      <c r="D7" s="12">
        <v>339</v>
      </c>
      <c r="F7" s="6">
        <v>54</v>
      </c>
      <c r="G7" s="12">
        <f t="shared" si="1"/>
        <v>1175</v>
      </c>
      <c r="H7" s="12">
        <v>558</v>
      </c>
      <c r="I7" s="12">
        <v>617</v>
      </c>
      <c r="K7" s="25">
        <v>104</v>
      </c>
      <c r="L7" s="12">
        <f t="shared" si="2"/>
        <v>2</v>
      </c>
      <c r="M7" s="35">
        <v>1</v>
      </c>
      <c r="N7" s="12">
        <v>1</v>
      </c>
      <c r="P7" s="40" t="s">
        <v>3</v>
      </c>
      <c r="Q7" s="12">
        <f>SUM(B23:B27)</f>
        <v>4790</v>
      </c>
      <c r="R7" s="12">
        <f>SUM(C23:C27)</f>
        <v>2519</v>
      </c>
      <c r="S7" s="12">
        <f>SUM(D23:D27)</f>
        <v>2271</v>
      </c>
    </row>
    <row r="8" spans="1:19" ht="16.5" customHeight="1">
      <c r="A8" s="7">
        <v>5</v>
      </c>
      <c r="B8" s="13">
        <f t="shared" si="0"/>
        <v>774</v>
      </c>
      <c r="C8" s="13">
        <v>389</v>
      </c>
      <c r="D8" s="13">
        <v>385</v>
      </c>
      <c r="F8" s="7">
        <v>55</v>
      </c>
      <c r="G8" s="13">
        <f t="shared" si="1"/>
        <v>1114</v>
      </c>
      <c r="H8" s="13">
        <v>553</v>
      </c>
      <c r="I8" s="13">
        <v>561</v>
      </c>
      <c r="K8" s="26">
        <v>105</v>
      </c>
      <c r="L8" s="13">
        <f t="shared" si="2"/>
        <v>0</v>
      </c>
      <c r="M8" s="36"/>
      <c r="N8" s="13"/>
      <c r="P8" s="38" t="s">
        <v>24</v>
      </c>
      <c r="Q8" s="10">
        <f>SUM(B28:B32)</f>
        <v>4818</v>
      </c>
      <c r="R8" s="10">
        <f>SUM(C28:C32)</f>
        <v>2557</v>
      </c>
      <c r="S8" s="10">
        <f>SUM(D28:D32)</f>
        <v>2261</v>
      </c>
    </row>
    <row r="9" spans="1:19" ht="16.5" customHeight="1">
      <c r="A9" s="5">
        <v>6</v>
      </c>
      <c r="B9" s="11">
        <f t="shared" si="0"/>
        <v>785</v>
      </c>
      <c r="C9" s="11">
        <v>404</v>
      </c>
      <c r="D9" s="11">
        <v>381</v>
      </c>
      <c r="F9" s="5">
        <v>56</v>
      </c>
      <c r="G9" s="11">
        <f t="shared" si="1"/>
        <v>1161</v>
      </c>
      <c r="H9" s="11">
        <v>577</v>
      </c>
      <c r="I9" s="11">
        <v>584</v>
      </c>
      <c r="K9" s="24">
        <v>106</v>
      </c>
      <c r="L9" s="11">
        <f t="shared" si="2"/>
        <v>1</v>
      </c>
      <c r="M9" s="34"/>
      <c r="N9" s="11">
        <v>1</v>
      </c>
      <c r="P9" s="39" t="s">
        <v>21</v>
      </c>
      <c r="Q9" s="11">
        <f>SUM(B33:B37)</f>
        <v>5673</v>
      </c>
      <c r="R9" s="11">
        <f>SUM(C33:C37)</f>
        <v>2871</v>
      </c>
      <c r="S9" s="11">
        <f>SUM(D33:D37)</f>
        <v>2802</v>
      </c>
    </row>
    <row r="10" spans="1:19" ht="16.5" customHeight="1">
      <c r="A10" s="5">
        <v>7</v>
      </c>
      <c r="B10" s="11">
        <f t="shared" si="0"/>
        <v>819</v>
      </c>
      <c r="C10" s="11">
        <v>415</v>
      </c>
      <c r="D10" s="11">
        <v>404</v>
      </c>
      <c r="F10" s="5">
        <v>57</v>
      </c>
      <c r="G10" s="11">
        <f t="shared" si="1"/>
        <v>1271</v>
      </c>
      <c r="H10" s="11">
        <v>639</v>
      </c>
      <c r="I10" s="11">
        <v>632</v>
      </c>
      <c r="K10" s="24">
        <v>107</v>
      </c>
      <c r="L10" s="11">
        <f t="shared" si="2"/>
        <v>0</v>
      </c>
      <c r="M10" s="34"/>
      <c r="N10" s="11"/>
      <c r="P10" s="39" t="s">
        <v>18</v>
      </c>
      <c r="Q10" s="11">
        <f>SUM(B38:B42)</f>
        <v>6682</v>
      </c>
      <c r="R10" s="11">
        <f>SUM(C38:C42)</f>
        <v>3506</v>
      </c>
      <c r="S10" s="11">
        <f>SUM(D38:D42)</f>
        <v>3176</v>
      </c>
    </row>
    <row r="11" spans="1:19" ht="16.5" customHeight="1">
      <c r="A11" s="5">
        <v>8</v>
      </c>
      <c r="B11" s="11">
        <f t="shared" si="0"/>
        <v>799</v>
      </c>
      <c r="C11" s="11">
        <v>416</v>
      </c>
      <c r="D11" s="11">
        <v>383</v>
      </c>
      <c r="F11" s="5">
        <v>58</v>
      </c>
      <c r="G11" s="11">
        <f t="shared" si="1"/>
        <v>1164</v>
      </c>
      <c r="H11" s="11">
        <v>545</v>
      </c>
      <c r="I11" s="11">
        <v>619</v>
      </c>
      <c r="K11" s="24">
        <v>108</v>
      </c>
      <c r="L11" s="11">
        <f t="shared" si="2"/>
        <v>0</v>
      </c>
      <c r="M11" s="34"/>
      <c r="N11" s="11"/>
      <c r="P11" s="39" t="s">
        <v>22</v>
      </c>
      <c r="Q11" s="11">
        <f>SUM(B43:B47)</f>
        <v>8354</v>
      </c>
      <c r="R11" s="11">
        <f>SUM(C43:C47)</f>
        <v>4354</v>
      </c>
      <c r="S11" s="11">
        <f>SUM(D43:D47)</f>
        <v>4000</v>
      </c>
    </row>
    <row r="12" spans="1:19" ht="16.5" customHeight="1">
      <c r="A12" s="6">
        <v>9</v>
      </c>
      <c r="B12" s="12">
        <f t="shared" si="0"/>
        <v>820</v>
      </c>
      <c r="C12" s="12">
        <v>425</v>
      </c>
      <c r="D12" s="12">
        <v>395</v>
      </c>
      <c r="F12" s="6">
        <v>59</v>
      </c>
      <c r="G12" s="12">
        <f t="shared" si="1"/>
        <v>1269</v>
      </c>
      <c r="H12" s="12">
        <v>606</v>
      </c>
      <c r="I12" s="12">
        <v>663</v>
      </c>
      <c r="K12" s="25">
        <v>109</v>
      </c>
      <c r="L12" s="12">
        <f t="shared" si="2"/>
        <v>0</v>
      </c>
      <c r="M12" s="35"/>
      <c r="N12" s="12"/>
      <c r="P12" s="40" t="s">
        <v>29</v>
      </c>
      <c r="Q12" s="12">
        <f>SUM(B48:B52)</f>
        <v>7583</v>
      </c>
      <c r="R12" s="12">
        <f>SUM(C48:C52)</f>
        <v>4051</v>
      </c>
      <c r="S12" s="12">
        <f>SUM(D48:D52)</f>
        <v>3532</v>
      </c>
    </row>
    <row r="13" spans="1:19" ht="16.5" customHeight="1">
      <c r="A13" s="7">
        <v>10</v>
      </c>
      <c r="B13" s="13">
        <f t="shared" si="0"/>
        <v>832</v>
      </c>
      <c r="C13" s="13">
        <v>430</v>
      </c>
      <c r="D13" s="13">
        <v>402</v>
      </c>
      <c r="F13" s="7">
        <v>60</v>
      </c>
      <c r="G13" s="13">
        <f t="shared" si="1"/>
        <v>1348</v>
      </c>
      <c r="H13" s="13">
        <v>632</v>
      </c>
      <c r="I13" s="13">
        <v>716</v>
      </c>
      <c r="K13" s="26">
        <v>110</v>
      </c>
      <c r="L13" s="13">
        <f t="shared" si="2"/>
        <v>0</v>
      </c>
      <c r="M13" s="36"/>
      <c r="N13" s="13"/>
      <c r="P13" s="38" t="s">
        <v>4</v>
      </c>
      <c r="Q13" s="10">
        <f>SUM(G3:G7)</f>
        <v>6300</v>
      </c>
      <c r="R13" s="10">
        <f>SUM(H3:H7)</f>
        <v>3185</v>
      </c>
      <c r="S13" s="10">
        <f>SUM(I3:I7)</f>
        <v>3115</v>
      </c>
    </row>
    <row r="14" spans="1:19" ht="16.5" customHeight="1">
      <c r="A14" s="5">
        <v>11</v>
      </c>
      <c r="B14" s="11">
        <f t="shared" si="0"/>
        <v>817</v>
      </c>
      <c r="C14" s="11">
        <v>425</v>
      </c>
      <c r="D14" s="11">
        <v>392</v>
      </c>
      <c r="F14" s="5">
        <v>61</v>
      </c>
      <c r="G14" s="11">
        <f t="shared" si="1"/>
        <v>1420</v>
      </c>
      <c r="H14" s="11">
        <v>658</v>
      </c>
      <c r="I14" s="11">
        <v>762</v>
      </c>
      <c r="K14" s="25"/>
      <c r="L14" s="12"/>
      <c r="M14" s="35"/>
      <c r="N14" s="12"/>
      <c r="P14" s="39" t="s">
        <v>7</v>
      </c>
      <c r="Q14" s="11">
        <f>SUM(G8:G12)</f>
        <v>5979</v>
      </c>
      <c r="R14" s="11">
        <f>SUM(H8:H12)</f>
        <v>2920</v>
      </c>
      <c r="S14" s="11">
        <f>SUM(I8:I12)</f>
        <v>3059</v>
      </c>
    </row>
    <row r="15" spans="1:19" ht="16.5" customHeight="1">
      <c r="A15" s="5">
        <v>12</v>
      </c>
      <c r="B15" s="11">
        <f t="shared" si="0"/>
        <v>920</v>
      </c>
      <c r="C15" s="11">
        <v>478</v>
      </c>
      <c r="D15" s="11">
        <v>442</v>
      </c>
      <c r="F15" s="5">
        <v>62</v>
      </c>
      <c r="G15" s="11">
        <f t="shared" si="1"/>
        <v>1550</v>
      </c>
      <c r="H15" s="11">
        <v>726</v>
      </c>
      <c r="I15" s="11">
        <v>824</v>
      </c>
      <c r="K15" s="27" t="s">
        <v>30</v>
      </c>
      <c r="L15" s="31">
        <f>SUM(B3:B52,G3:G52,L3:L13)</f>
        <v>108593</v>
      </c>
      <c r="M15" s="31">
        <f>SUM(C3:C52,H3:H52,M3:M13)</f>
        <v>53719</v>
      </c>
      <c r="N15" s="31">
        <f>SUM(D3:D52,I3:I52,N3:N13)</f>
        <v>54874</v>
      </c>
      <c r="P15" s="39" t="s">
        <v>31</v>
      </c>
      <c r="Q15" s="11">
        <f>SUM(G13:G17)</f>
        <v>7658</v>
      </c>
      <c r="R15" s="11">
        <f>SUM(H13:H17)</f>
        <v>3547</v>
      </c>
      <c r="S15" s="11">
        <f>SUM(I13:I17)</f>
        <v>4111</v>
      </c>
    </row>
    <row r="16" spans="1:19" ht="16.5" customHeight="1">
      <c r="A16" s="5">
        <v>13</v>
      </c>
      <c r="B16" s="11">
        <f t="shared" si="0"/>
        <v>866</v>
      </c>
      <c r="C16" s="11">
        <v>479</v>
      </c>
      <c r="D16" s="11">
        <v>387</v>
      </c>
      <c r="F16" s="5">
        <v>63</v>
      </c>
      <c r="G16" s="11">
        <f t="shared" si="1"/>
        <v>1606</v>
      </c>
      <c r="H16" s="11">
        <v>750</v>
      </c>
      <c r="I16" s="11">
        <v>856</v>
      </c>
      <c r="K16" s="28"/>
      <c r="L16" s="32"/>
      <c r="M16" s="32"/>
      <c r="N16" s="32"/>
      <c r="P16" s="39" t="s">
        <v>8</v>
      </c>
      <c r="Q16" s="11">
        <f>SUM(G18:G22)</f>
        <v>11031</v>
      </c>
      <c r="R16" s="11">
        <f>SUM(H18:H22)</f>
        <v>5199</v>
      </c>
      <c r="S16" s="11">
        <f>SUM(I18:I22)</f>
        <v>5832</v>
      </c>
    </row>
    <row r="17" spans="1:19" ht="16.5" customHeight="1">
      <c r="A17" s="6">
        <v>14</v>
      </c>
      <c r="B17" s="12">
        <f t="shared" si="0"/>
        <v>845</v>
      </c>
      <c r="C17" s="12">
        <v>395</v>
      </c>
      <c r="D17" s="12">
        <v>450</v>
      </c>
      <c r="F17" s="6">
        <v>64</v>
      </c>
      <c r="G17" s="12">
        <f t="shared" si="1"/>
        <v>1734</v>
      </c>
      <c r="H17" s="12">
        <v>781</v>
      </c>
      <c r="I17" s="12">
        <v>953</v>
      </c>
      <c r="K17" s="28"/>
      <c r="L17" s="33"/>
      <c r="M17" s="33"/>
      <c r="N17" s="33"/>
      <c r="P17" s="40" t="s">
        <v>5</v>
      </c>
      <c r="Q17" s="12">
        <f>SUM(G23:G27)</f>
        <v>9181</v>
      </c>
      <c r="R17" s="12">
        <f>SUM(H23:H27)</f>
        <v>4420</v>
      </c>
      <c r="S17" s="12">
        <f>SUM(I23:I27)</f>
        <v>4761</v>
      </c>
    </row>
    <row r="18" spans="1:19" ht="16.5" customHeight="1">
      <c r="A18" s="7">
        <v>15</v>
      </c>
      <c r="B18" s="13">
        <f t="shared" si="0"/>
        <v>845</v>
      </c>
      <c r="C18" s="13">
        <v>425</v>
      </c>
      <c r="D18" s="13">
        <v>420</v>
      </c>
      <c r="F18" s="7">
        <v>65</v>
      </c>
      <c r="G18" s="13">
        <f t="shared" si="1"/>
        <v>1989</v>
      </c>
      <c r="H18" s="13">
        <v>982</v>
      </c>
      <c r="I18" s="13">
        <v>1007</v>
      </c>
      <c r="P18" s="38" t="s">
        <v>13</v>
      </c>
      <c r="Q18" s="10">
        <f>SUM(G28:G32)</f>
        <v>6810</v>
      </c>
      <c r="R18" s="10">
        <f>SUM(H28:H32)</f>
        <v>3375</v>
      </c>
      <c r="S18" s="10">
        <f>SUM(I28:I32)</f>
        <v>3435</v>
      </c>
    </row>
    <row r="19" spans="1:19" ht="16.5" customHeight="1">
      <c r="A19" s="5">
        <v>16</v>
      </c>
      <c r="B19" s="11">
        <f t="shared" si="0"/>
        <v>909</v>
      </c>
      <c r="C19" s="11">
        <v>482</v>
      </c>
      <c r="D19" s="11">
        <v>427</v>
      </c>
      <c r="F19" s="5">
        <v>66</v>
      </c>
      <c r="G19" s="11">
        <f t="shared" si="1"/>
        <v>2167</v>
      </c>
      <c r="H19" s="11">
        <v>1005</v>
      </c>
      <c r="I19" s="11">
        <v>1162</v>
      </c>
      <c r="J19" s="21"/>
      <c r="P19" s="39" t="s">
        <v>26</v>
      </c>
      <c r="Q19" s="11">
        <f>SUM(G33:G37)</f>
        <v>4002</v>
      </c>
      <c r="R19" s="11">
        <f>SUM(H33:H37)</f>
        <v>1783</v>
      </c>
      <c r="S19" s="11">
        <f>SUM(I33:I37)</f>
        <v>2219</v>
      </c>
    </row>
    <row r="20" spans="1:19" ht="16.5" customHeight="1">
      <c r="A20" s="5">
        <v>17</v>
      </c>
      <c r="B20" s="11">
        <f t="shared" si="0"/>
        <v>945</v>
      </c>
      <c r="C20" s="11">
        <v>485</v>
      </c>
      <c r="D20" s="11">
        <v>460</v>
      </c>
      <c r="F20" s="5">
        <v>67</v>
      </c>
      <c r="G20" s="11">
        <f t="shared" si="1"/>
        <v>2267</v>
      </c>
      <c r="H20" s="11">
        <v>1085</v>
      </c>
      <c r="I20" s="11">
        <v>1182</v>
      </c>
      <c r="P20" s="39" t="s">
        <v>6</v>
      </c>
      <c r="Q20" s="11">
        <f>SUM(G38:G42)</f>
        <v>2168</v>
      </c>
      <c r="R20" s="11">
        <f>SUM(H38:H42)</f>
        <v>770</v>
      </c>
      <c r="S20" s="11">
        <f>SUM(I38:I42)</f>
        <v>1398</v>
      </c>
    </row>
    <row r="21" spans="1:19" ht="16.5" customHeight="1">
      <c r="A21" s="5">
        <v>18</v>
      </c>
      <c r="B21" s="11">
        <f t="shared" si="0"/>
        <v>924</v>
      </c>
      <c r="C21" s="11">
        <v>458</v>
      </c>
      <c r="D21" s="11">
        <v>466</v>
      </c>
      <c r="F21" s="5">
        <v>68</v>
      </c>
      <c r="G21" s="11">
        <f t="shared" si="1"/>
        <v>2479</v>
      </c>
      <c r="H21" s="11">
        <v>1130</v>
      </c>
      <c r="I21" s="11">
        <v>1349</v>
      </c>
      <c r="P21" s="39" t="s">
        <v>16</v>
      </c>
      <c r="Q21" s="11">
        <f>SUM(G43:G47)</f>
        <v>925</v>
      </c>
      <c r="R21" s="11">
        <f>SUM(H43:H47)</f>
        <v>239</v>
      </c>
      <c r="S21" s="11">
        <f>SUM(I43:I47)</f>
        <v>686</v>
      </c>
    </row>
    <row r="22" spans="1:19" ht="16.5" customHeight="1">
      <c r="A22" s="6">
        <v>19</v>
      </c>
      <c r="B22" s="12">
        <f t="shared" si="0"/>
        <v>974</v>
      </c>
      <c r="C22" s="15">
        <v>494</v>
      </c>
      <c r="D22" s="12">
        <v>480</v>
      </c>
      <c r="F22" s="6">
        <v>69</v>
      </c>
      <c r="G22" s="12">
        <f t="shared" si="1"/>
        <v>2129</v>
      </c>
      <c r="H22" s="19">
        <v>997</v>
      </c>
      <c r="I22" s="12">
        <v>1132</v>
      </c>
      <c r="P22" s="40" t="s">
        <v>14</v>
      </c>
      <c r="Q22" s="12">
        <f>SUM(G48:G52)</f>
        <v>289</v>
      </c>
      <c r="R22" s="12">
        <f>SUM(H48:H52)</f>
        <v>47</v>
      </c>
      <c r="S22" s="12">
        <f>SUM(I48:I52)</f>
        <v>242</v>
      </c>
    </row>
    <row r="23" spans="1:19" ht="16.5" customHeight="1">
      <c r="A23" s="7">
        <v>20</v>
      </c>
      <c r="B23" s="13">
        <f t="shared" si="0"/>
        <v>986</v>
      </c>
      <c r="C23" s="13">
        <v>499</v>
      </c>
      <c r="D23" s="13">
        <v>487</v>
      </c>
      <c r="F23" s="7">
        <v>70</v>
      </c>
      <c r="G23" s="13">
        <f t="shared" si="1"/>
        <v>1482</v>
      </c>
      <c r="H23" s="13">
        <v>718</v>
      </c>
      <c r="I23" s="13">
        <v>764</v>
      </c>
      <c r="P23" s="41" t="s">
        <v>32</v>
      </c>
      <c r="Q23" s="44">
        <f>SUM(L3:L13)</f>
        <v>43</v>
      </c>
      <c r="R23" s="44">
        <f>SUM(M3:M13)</f>
        <v>7</v>
      </c>
      <c r="S23" s="44">
        <f>SUM(N3:N13)</f>
        <v>36</v>
      </c>
    </row>
    <row r="24" spans="1:19" ht="16.5" customHeight="1">
      <c r="A24" s="5">
        <v>21</v>
      </c>
      <c r="B24" s="11">
        <f t="shared" si="0"/>
        <v>944</v>
      </c>
      <c r="C24" s="11">
        <v>494</v>
      </c>
      <c r="D24" s="11">
        <v>450</v>
      </c>
      <c r="F24" s="5">
        <v>71</v>
      </c>
      <c r="G24" s="11">
        <f t="shared" si="1"/>
        <v>1728</v>
      </c>
      <c r="H24" s="11">
        <v>823</v>
      </c>
      <c r="I24" s="11">
        <v>905</v>
      </c>
      <c r="P24" s="41"/>
      <c r="Q24" s="44"/>
      <c r="R24" s="44"/>
      <c r="S24" s="44"/>
    </row>
    <row r="25" spans="1:19" ht="16.5" customHeight="1">
      <c r="A25" s="5">
        <v>22</v>
      </c>
      <c r="B25" s="11">
        <f t="shared" si="0"/>
        <v>942</v>
      </c>
      <c r="C25" s="11">
        <v>511</v>
      </c>
      <c r="D25" s="11">
        <v>431</v>
      </c>
      <c r="F25" s="5">
        <v>72</v>
      </c>
      <c r="G25" s="11">
        <f t="shared" si="1"/>
        <v>2045</v>
      </c>
      <c r="H25" s="11">
        <v>996</v>
      </c>
      <c r="I25" s="11">
        <v>1049</v>
      </c>
      <c r="P25" s="42"/>
      <c r="Q25" s="31"/>
      <c r="R25" s="31"/>
      <c r="S25" s="31"/>
    </row>
    <row r="26" spans="1:19" ht="16.5" customHeight="1">
      <c r="A26" s="5">
        <v>23</v>
      </c>
      <c r="B26" s="11">
        <f t="shared" si="0"/>
        <v>958</v>
      </c>
      <c r="C26" s="11">
        <v>502</v>
      </c>
      <c r="D26" s="11">
        <v>456</v>
      </c>
      <c r="F26" s="5">
        <v>73</v>
      </c>
      <c r="G26" s="11">
        <f t="shared" si="1"/>
        <v>1953</v>
      </c>
      <c r="H26" s="11">
        <v>942</v>
      </c>
      <c r="I26" s="11">
        <v>1011</v>
      </c>
      <c r="P26" s="38" t="s">
        <v>0</v>
      </c>
      <c r="Q26" s="10">
        <f>SUM(Q3:Q5)</f>
        <v>11710</v>
      </c>
      <c r="R26" s="10">
        <f>SUM(R3:R5)</f>
        <v>6025</v>
      </c>
      <c r="S26" s="10">
        <f>Q26-R26</f>
        <v>5685</v>
      </c>
    </row>
    <row r="27" spans="1:19" ht="16.5" customHeight="1">
      <c r="A27" s="6">
        <v>24</v>
      </c>
      <c r="B27" s="12">
        <f t="shared" si="0"/>
        <v>960</v>
      </c>
      <c r="C27" s="12">
        <v>513</v>
      </c>
      <c r="D27" s="12">
        <v>447</v>
      </c>
      <c r="F27" s="6">
        <v>74</v>
      </c>
      <c r="G27" s="12">
        <f t="shared" si="1"/>
        <v>1973</v>
      </c>
      <c r="H27" s="12">
        <v>941</v>
      </c>
      <c r="I27" s="12">
        <v>1032</v>
      </c>
      <c r="P27" s="39" t="s">
        <v>28</v>
      </c>
      <c r="Q27" s="11">
        <f>SUM(Q6:Q15)</f>
        <v>62434</v>
      </c>
      <c r="R27" s="11">
        <f>SUM(R6:R15)</f>
        <v>31854</v>
      </c>
      <c r="S27" s="11">
        <f>Q27-R27</f>
        <v>30580</v>
      </c>
    </row>
    <row r="28" spans="1:19" ht="16.5" customHeight="1">
      <c r="A28" s="7">
        <v>25</v>
      </c>
      <c r="B28" s="13">
        <f t="shared" si="0"/>
        <v>929</v>
      </c>
      <c r="C28" s="13">
        <v>482</v>
      </c>
      <c r="D28" s="13">
        <v>447</v>
      </c>
      <c r="F28" s="7">
        <v>75</v>
      </c>
      <c r="G28" s="13">
        <f t="shared" si="1"/>
        <v>1606</v>
      </c>
      <c r="H28" s="13">
        <v>790</v>
      </c>
      <c r="I28" s="13">
        <v>816</v>
      </c>
      <c r="P28" s="39" t="s">
        <v>9</v>
      </c>
      <c r="Q28" s="11">
        <f>SUM(Q16:Q23)</f>
        <v>34449</v>
      </c>
      <c r="R28" s="11">
        <f>SUM(R16:R23)</f>
        <v>15840</v>
      </c>
      <c r="S28" s="11">
        <f>Q28-R28</f>
        <v>18609</v>
      </c>
    </row>
    <row r="29" spans="1:19" ht="16.5" customHeight="1">
      <c r="A29" s="5">
        <v>26</v>
      </c>
      <c r="B29" s="11">
        <f t="shared" si="0"/>
        <v>943</v>
      </c>
      <c r="C29" s="11">
        <v>511</v>
      </c>
      <c r="D29" s="11">
        <v>432</v>
      </c>
      <c r="F29" s="5">
        <v>76</v>
      </c>
      <c r="G29" s="11">
        <f t="shared" si="1"/>
        <v>1545</v>
      </c>
      <c r="H29" s="11">
        <v>778</v>
      </c>
      <c r="I29" s="11">
        <v>767</v>
      </c>
      <c r="P29" s="42" t="s">
        <v>10</v>
      </c>
      <c r="Q29" s="45">
        <f>SUM(Q18:Q23)</f>
        <v>14237</v>
      </c>
      <c r="R29" s="45">
        <f>SUM(R18:R23)</f>
        <v>6221</v>
      </c>
      <c r="S29" s="45">
        <f>SUM(S18:S23)</f>
        <v>8016</v>
      </c>
    </row>
    <row r="30" spans="1:19" ht="16.5" customHeight="1">
      <c r="A30" s="5">
        <v>27</v>
      </c>
      <c r="B30" s="11">
        <f t="shared" si="0"/>
        <v>976</v>
      </c>
      <c r="C30" s="11">
        <v>505</v>
      </c>
      <c r="D30" s="11">
        <v>471</v>
      </c>
      <c r="F30" s="5">
        <v>77</v>
      </c>
      <c r="G30" s="11">
        <f t="shared" si="1"/>
        <v>1246</v>
      </c>
      <c r="H30" s="11">
        <v>610</v>
      </c>
      <c r="I30" s="11">
        <v>636</v>
      </c>
      <c r="P30" s="43" t="s">
        <v>23</v>
      </c>
      <c r="Q30" s="46">
        <v>48.18</v>
      </c>
      <c r="R30" s="46">
        <v>46.9</v>
      </c>
      <c r="S30" s="46">
        <v>49.44</v>
      </c>
    </row>
    <row r="31" spans="1:19" ht="16.5" customHeight="1">
      <c r="A31" s="5">
        <v>28</v>
      </c>
      <c r="B31" s="11">
        <f t="shared" si="0"/>
        <v>953</v>
      </c>
      <c r="C31" s="11">
        <v>509</v>
      </c>
      <c r="D31" s="11">
        <v>444</v>
      </c>
      <c r="F31" s="5">
        <v>78</v>
      </c>
      <c r="G31" s="11">
        <f t="shared" si="1"/>
        <v>1273</v>
      </c>
      <c r="H31" s="11">
        <v>644</v>
      </c>
      <c r="I31" s="11">
        <v>629</v>
      </c>
      <c r="Q31" s="32"/>
      <c r="R31" s="32"/>
      <c r="S31" s="32"/>
    </row>
    <row r="32" spans="1:19" ht="16.5" customHeight="1">
      <c r="A32" s="6">
        <v>29</v>
      </c>
      <c r="B32" s="12">
        <f t="shared" si="0"/>
        <v>1017</v>
      </c>
      <c r="C32" s="12">
        <v>550</v>
      </c>
      <c r="D32" s="12">
        <v>467</v>
      </c>
      <c r="E32" s="17"/>
      <c r="F32" s="6">
        <v>79</v>
      </c>
      <c r="G32" s="12">
        <f t="shared" si="1"/>
        <v>1140</v>
      </c>
      <c r="H32" s="12">
        <v>553</v>
      </c>
      <c r="I32" s="12">
        <v>587</v>
      </c>
    </row>
    <row r="33" spans="1:14" ht="16.5" customHeight="1">
      <c r="A33" s="7">
        <v>30</v>
      </c>
      <c r="B33" s="13">
        <f t="shared" si="0"/>
        <v>1078</v>
      </c>
      <c r="C33" s="13">
        <v>553</v>
      </c>
      <c r="D33" s="13">
        <v>525</v>
      </c>
      <c r="F33" s="7">
        <v>80</v>
      </c>
      <c r="G33" s="13">
        <f t="shared" si="1"/>
        <v>1083</v>
      </c>
      <c r="H33" s="13">
        <v>523</v>
      </c>
      <c r="I33" s="13">
        <v>560</v>
      </c>
    </row>
    <row r="34" spans="1:14" ht="16.5" customHeight="1">
      <c r="A34" s="5">
        <v>31</v>
      </c>
      <c r="B34" s="11">
        <f t="shared" si="0"/>
        <v>1098</v>
      </c>
      <c r="C34" s="11">
        <v>562</v>
      </c>
      <c r="D34" s="11">
        <v>536</v>
      </c>
      <c r="F34" s="5">
        <v>81</v>
      </c>
      <c r="G34" s="11">
        <f t="shared" si="1"/>
        <v>867</v>
      </c>
      <c r="H34" s="11">
        <v>389</v>
      </c>
      <c r="I34" s="11">
        <v>478</v>
      </c>
    </row>
    <row r="35" spans="1:14" ht="16.5" customHeight="1">
      <c r="A35" s="5">
        <v>32</v>
      </c>
      <c r="B35" s="11">
        <f t="shared" si="0"/>
        <v>1124</v>
      </c>
      <c r="C35" s="11">
        <v>538</v>
      </c>
      <c r="D35" s="11">
        <v>586</v>
      </c>
      <c r="F35" s="5">
        <v>82</v>
      </c>
      <c r="G35" s="11">
        <f t="shared" si="1"/>
        <v>741</v>
      </c>
      <c r="H35" s="11">
        <v>338</v>
      </c>
      <c r="I35" s="11">
        <v>403</v>
      </c>
    </row>
    <row r="36" spans="1:14" ht="16.5" customHeight="1">
      <c r="A36" s="5">
        <v>33</v>
      </c>
      <c r="B36" s="11">
        <f t="shared" si="0"/>
        <v>1186</v>
      </c>
      <c r="C36" s="11">
        <v>617</v>
      </c>
      <c r="D36" s="11">
        <v>569</v>
      </c>
      <c r="F36" s="5">
        <v>83</v>
      </c>
      <c r="G36" s="11">
        <f t="shared" si="1"/>
        <v>709</v>
      </c>
      <c r="H36" s="11">
        <v>304</v>
      </c>
      <c r="I36" s="11">
        <v>405</v>
      </c>
    </row>
    <row r="37" spans="1:14" ht="16.5" customHeight="1">
      <c r="A37" s="6">
        <v>34</v>
      </c>
      <c r="B37" s="12">
        <f t="shared" si="0"/>
        <v>1187</v>
      </c>
      <c r="C37" s="12">
        <v>601</v>
      </c>
      <c r="D37" s="12">
        <v>586</v>
      </c>
      <c r="F37" s="6">
        <v>84</v>
      </c>
      <c r="G37" s="12">
        <f t="shared" si="1"/>
        <v>602</v>
      </c>
      <c r="H37" s="12">
        <v>229</v>
      </c>
      <c r="I37" s="12">
        <v>373</v>
      </c>
    </row>
    <row r="38" spans="1:14" ht="16.5" customHeight="1">
      <c r="A38" s="7">
        <v>35</v>
      </c>
      <c r="B38" s="13">
        <f t="shared" si="0"/>
        <v>1239</v>
      </c>
      <c r="C38" s="13">
        <v>636</v>
      </c>
      <c r="D38" s="13">
        <v>603</v>
      </c>
      <c r="F38" s="7">
        <v>85</v>
      </c>
      <c r="G38" s="13">
        <f t="shared" si="1"/>
        <v>558</v>
      </c>
      <c r="H38" s="13">
        <v>204</v>
      </c>
      <c r="I38" s="13">
        <v>354</v>
      </c>
    </row>
    <row r="39" spans="1:14" ht="16.5" customHeight="1">
      <c r="A39" s="5">
        <v>36</v>
      </c>
      <c r="B39" s="11">
        <f t="shared" si="0"/>
        <v>1244</v>
      </c>
      <c r="C39" s="11">
        <v>664</v>
      </c>
      <c r="D39" s="11">
        <v>580</v>
      </c>
      <c r="F39" s="5">
        <v>86</v>
      </c>
      <c r="G39" s="11">
        <f t="shared" si="1"/>
        <v>461</v>
      </c>
      <c r="H39" s="11">
        <v>185</v>
      </c>
      <c r="I39" s="11">
        <v>276</v>
      </c>
    </row>
    <row r="40" spans="1:14" ht="16.5" customHeight="1">
      <c r="A40" s="5">
        <v>37</v>
      </c>
      <c r="B40" s="11">
        <f t="shared" si="0"/>
        <v>1360</v>
      </c>
      <c r="C40" s="11">
        <v>699</v>
      </c>
      <c r="D40" s="11">
        <v>661</v>
      </c>
      <c r="F40" s="5">
        <v>87</v>
      </c>
      <c r="G40" s="11">
        <f t="shared" si="1"/>
        <v>459</v>
      </c>
      <c r="H40" s="11">
        <v>170</v>
      </c>
      <c r="I40" s="11">
        <v>289</v>
      </c>
    </row>
    <row r="41" spans="1:14" ht="16.5" customHeight="1">
      <c r="A41" s="5">
        <v>38</v>
      </c>
      <c r="B41" s="11">
        <f t="shared" si="0"/>
        <v>1460</v>
      </c>
      <c r="C41" s="11">
        <v>798</v>
      </c>
      <c r="D41" s="11">
        <v>662</v>
      </c>
      <c r="F41" s="5">
        <v>88</v>
      </c>
      <c r="G41" s="11">
        <f t="shared" si="1"/>
        <v>360</v>
      </c>
      <c r="H41" s="11">
        <v>113</v>
      </c>
      <c r="I41" s="11">
        <v>247</v>
      </c>
    </row>
    <row r="42" spans="1:14" ht="16.5" customHeight="1">
      <c r="A42" s="6">
        <v>39</v>
      </c>
      <c r="B42" s="12">
        <f t="shared" si="0"/>
        <v>1379</v>
      </c>
      <c r="C42" s="12">
        <v>709</v>
      </c>
      <c r="D42" s="12">
        <v>670</v>
      </c>
      <c r="F42" s="6">
        <v>89</v>
      </c>
      <c r="G42" s="12">
        <f t="shared" si="1"/>
        <v>330</v>
      </c>
      <c r="H42" s="12">
        <v>98</v>
      </c>
      <c r="I42" s="12">
        <v>232</v>
      </c>
    </row>
    <row r="43" spans="1:14" ht="16.5" customHeight="1">
      <c r="A43" s="7">
        <v>40</v>
      </c>
      <c r="B43" s="13">
        <f t="shared" si="0"/>
        <v>1522</v>
      </c>
      <c r="C43" s="13">
        <v>756</v>
      </c>
      <c r="D43" s="13">
        <v>766</v>
      </c>
      <c r="F43" s="7">
        <v>90</v>
      </c>
      <c r="G43" s="13">
        <f t="shared" si="1"/>
        <v>301</v>
      </c>
      <c r="H43" s="13">
        <v>87</v>
      </c>
      <c r="I43" s="13">
        <v>214</v>
      </c>
    </row>
    <row r="44" spans="1:14" ht="16.5" customHeight="1">
      <c r="A44" s="5">
        <v>41</v>
      </c>
      <c r="B44" s="11">
        <f t="shared" si="0"/>
        <v>1652</v>
      </c>
      <c r="C44" s="11">
        <v>888</v>
      </c>
      <c r="D44" s="11">
        <v>764</v>
      </c>
      <c r="F44" s="5">
        <v>91</v>
      </c>
      <c r="G44" s="11">
        <f t="shared" si="1"/>
        <v>214</v>
      </c>
      <c r="H44" s="11">
        <v>55</v>
      </c>
      <c r="I44" s="11">
        <v>159</v>
      </c>
    </row>
    <row r="45" spans="1:14" ht="16.5" customHeight="1">
      <c r="A45" s="5">
        <v>42</v>
      </c>
      <c r="B45" s="11">
        <f t="shared" si="0"/>
        <v>1684</v>
      </c>
      <c r="C45" s="11">
        <v>876</v>
      </c>
      <c r="D45" s="11">
        <v>808</v>
      </c>
      <c r="F45" s="5">
        <v>92</v>
      </c>
      <c r="G45" s="11">
        <f t="shared" si="1"/>
        <v>173</v>
      </c>
      <c r="H45" s="11">
        <v>51</v>
      </c>
      <c r="I45" s="11">
        <v>122</v>
      </c>
    </row>
    <row r="46" spans="1:14" ht="16.5" customHeight="1">
      <c r="A46" s="5">
        <v>43</v>
      </c>
      <c r="B46" s="11">
        <f t="shared" si="0"/>
        <v>1785</v>
      </c>
      <c r="C46" s="11">
        <v>932</v>
      </c>
      <c r="D46" s="11">
        <v>853</v>
      </c>
      <c r="F46" s="5">
        <v>93</v>
      </c>
      <c r="G46" s="11">
        <f t="shared" si="1"/>
        <v>143</v>
      </c>
      <c r="H46" s="11">
        <v>33</v>
      </c>
      <c r="I46" s="11">
        <v>110</v>
      </c>
    </row>
    <row r="47" spans="1:14" ht="16.5" customHeight="1">
      <c r="A47" s="6">
        <v>44</v>
      </c>
      <c r="B47" s="12">
        <f t="shared" si="0"/>
        <v>1711</v>
      </c>
      <c r="C47" s="12">
        <v>902</v>
      </c>
      <c r="D47" s="12">
        <v>809</v>
      </c>
      <c r="F47" s="6">
        <v>94</v>
      </c>
      <c r="G47" s="12">
        <f t="shared" si="1"/>
        <v>94</v>
      </c>
      <c r="H47" s="12">
        <v>13</v>
      </c>
      <c r="I47" s="12">
        <v>81</v>
      </c>
    </row>
    <row r="48" spans="1:14" ht="16.5" customHeight="1">
      <c r="A48" s="7">
        <v>45</v>
      </c>
      <c r="B48" s="13">
        <f t="shared" si="0"/>
        <v>1567</v>
      </c>
      <c r="C48" s="13">
        <v>837</v>
      </c>
      <c r="D48" s="13">
        <v>730</v>
      </c>
      <c r="F48" s="7">
        <v>95</v>
      </c>
      <c r="G48" s="13">
        <f t="shared" si="1"/>
        <v>111</v>
      </c>
      <c r="H48" s="13">
        <v>16</v>
      </c>
      <c r="I48" s="13">
        <v>95</v>
      </c>
      <c r="L48" s="32"/>
      <c r="M48" s="32"/>
      <c r="N48" s="32"/>
    </row>
    <row r="49" spans="1:14" ht="16.5" customHeight="1">
      <c r="A49" s="5">
        <v>46</v>
      </c>
      <c r="B49" s="11">
        <f t="shared" si="0"/>
        <v>1582</v>
      </c>
      <c r="C49" s="11">
        <v>866</v>
      </c>
      <c r="D49" s="11">
        <v>716</v>
      </c>
      <c r="F49" s="5">
        <v>96</v>
      </c>
      <c r="G49" s="11">
        <f t="shared" si="1"/>
        <v>71</v>
      </c>
      <c r="H49" s="11">
        <v>11</v>
      </c>
      <c r="I49" s="11">
        <v>60</v>
      </c>
      <c r="L49" s="32"/>
      <c r="M49" s="32"/>
      <c r="N49" s="32"/>
    </row>
    <row r="50" spans="1:14" ht="16.5" customHeight="1">
      <c r="A50" s="5">
        <v>47</v>
      </c>
      <c r="B50" s="11">
        <f t="shared" si="0"/>
        <v>1542</v>
      </c>
      <c r="C50" s="11">
        <v>820</v>
      </c>
      <c r="D50" s="11">
        <v>722</v>
      </c>
      <c r="F50" s="5">
        <v>97</v>
      </c>
      <c r="G50" s="11">
        <f t="shared" si="1"/>
        <v>38</v>
      </c>
      <c r="H50" s="11">
        <v>9</v>
      </c>
      <c r="I50" s="11">
        <v>29</v>
      </c>
      <c r="L50" s="32"/>
      <c r="M50" s="32"/>
      <c r="N50" s="32"/>
    </row>
    <row r="51" spans="1:14" ht="16.5" customHeight="1">
      <c r="A51" s="5">
        <v>48</v>
      </c>
      <c r="B51" s="11">
        <f t="shared" si="0"/>
        <v>1511</v>
      </c>
      <c r="C51" s="11">
        <v>802</v>
      </c>
      <c r="D51" s="11">
        <v>709</v>
      </c>
      <c r="F51" s="5">
        <v>98</v>
      </c>
      <c r="G51" s="11">
        <f t="shared" si="1"/>
        <v>48</v>
      </c>
      <c r="H51" s="11">
        <v>6</v>
      </c>
      <c r="I51" s="11">
        <v>42</v>
      </c>
      <c r="L51" s="32"/>
      <c r="M51" s="32"/>
      <c r="N51" s="32"/>
    </row>
    <row r="52" spans="1:14" ht="16.5" customHeight="1">
      <c r="A52" s="6">
        <v>49</v>
      </c>
      <c r="B52" s="12">
        <f t="shared" si="0"/>
        <v>1381</v>
      </c>
      <c r="C52" s="12">
        <v>726</v>
      </c>
      <c r="D52" s="12">
        <v>655</v>
      </c>
      <c r="F52" s="6">
        <v>99</v>
      </c>
      <c r="G52" s="12">
        <f t="shared" si="1"/>
        <v>21</v>
      </c>
      <c r="H52" s="12">
        <v>5</v>
      </c>
      <c r="I52" s="12">
        <v>16</v>
      </c>
      <c r="L52" s="32"/>
      <c r="M52" s="32"/>
      <c r="N52" s="32"/>
    </row>
  </sheetData>
  <mergeCells count="1">
    <mergeCell ref="C1:D1"/>
  </mergeCells>
  <phoneticPr fontId="1"/>
  <pageMargins left="0.78740157480314965" right="0.78740157480314965" top="0.35433070866141736" bottom="0.23622047244094488" header="0.19685039370078741" footer="0.19685039370078741"/>
  <pageSetup paperSize="9" scale="69" fitToWidth="1" fitToHeight="1" orientation="landscape" usePrinterDefaults="1" r:id="rId1"/>
</worksheet>
</file>

<file path=xl/worksheets/sheet3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S52"/>
  <sheetViews>
    <sheetView showZeros="0" zoomScale="90" zoomScaleNormal="90" zoomScaleSheetLayoutView="90" workbookViewId="0">
      <selection activeCell="O9" sqref="O9"/>
    </sheetView>
  </sheetViews>
  <sheetFormatPr defaultRowHeight="16.5" customHeight="1"/>
  <cols>
    <col min="1" max="2" width="12.28515625" style="1" customWidth="1"/>
    <col min="3" max="4" width="10.28515625" style="1" customWidth="1"/>
    <col min="5" max="5" width="5.28515625" style="1" customWidth="1"/>
    <col min="6" max="7" width="12.28515625" style="1" customWidth="1"/>
    <col min="8" max="9" width="10.28515625" style="1" customWidth="1"/>
    <col min="10" max="10" width="5.28515625" style="1" customWidth="1"/>
    <col min="11" max="12" width="12.28515625" style="1" customWidth="1"/>
    <col min="13" max="14" width="10.28515625" style="1" customWidth="1"/>
    <col min="15" max="15" width="5.28515625" style="1" customWidth="1"/>
    <col min="16" max="17" width="12.42578125" style="1" customWidth="1"/>
    <col min="18" max="19" width="11.5703125" style="1" customWidth="1"/>
    <col min="20" max="16384" width="9.140625" style="1" customWidth="1"/>
  </cols>
  <sheetData>
    <row r="1" spans="1:19" ht="21.75" customHeight="1">
      <c r="A1" s="2" t="s">
        <v>34</v>
      </c>
      <c r="B1" s="8"/>
      <c r="C1" s="14">
        <v>42461</v>
      </c>
      <c r="D1" s="14"/>
      <c r="E1" s="16" t="s">
        <v>11</v>
      </c>
      <c r="I1" s="20"/>
    </row>
    <row r="2" spans="1:19" ht="16.5" customHeight="1">
      <c r="A2" s="3" t="s">
        <v>2</v>
      </c>
      <c r="B2" s="9" t="s">
        <v>1</v>
      </c>
      <c r="C2" s="9" t="s">
        <v>19</v>
      </c>
      <c r="D2" s="9" t="s">
        <v>20</v>
      </c>
      <c r="F2" s="3" t="s">
        <v>2</v>
      </c>
      <c r="G2" s="9" t="s">
        <v>1</v>
      </c>
      <c r="H2" s="9" t="s">
        <v>19</v>
      </c>
      <c r="I2" s="9" t="s">
        <v>20</v>
      </c>
      <c r="K2" s="22" t="s">
        <v>2</v>
      </c>
      <c r="L2" s="29" t="s">
        <v>1</v>
      </c>
      <c r="M2" s="29" t="s">
        <v>19</v>
      </c>
      <c r="N2" s="9" t="s">
        <v>20</v>
      </c>
      <c r="P2" s="37" t="s">
        <v>12</v>
      </c>
      <c r="Q2" s="9" t="s">
        <v>1</v>
      </c>
      <c r="R2" s="9" t="s">
        <v>19</v>
      </c>
      <c r="S2" s="9" t="s">
        <v>20</v>
      </c>
    </row>
    <row r="3" spans="1:19" ht="16.5" customHeight="1">
      <c r="A3" s="4" t="s">
        <v>25</v>
      </c>
      <c r="B3" s="10">
        <f t="shared" ref="B3:B52" si="0">SUM(C3:D3)</f>
        <v>621</v>
      </c>
      <c r="C3" s="47">
        <v>300</v>
      </c>
      <c r="D3" s="47">
        <v>321</v>
      </c>
      <c r="F3" s="18">
        <v>50</v>
      </c>
      <c r="G3" s="10">
        <f t="shared" ref="G3:G52" si="1">SUM(H3:I3)</f>
        <v>1329</v>
      </c>
      <c r="H3" s="10">
        <v>692</v>
      </c>
      <c r="I3" s="13">
        <v>637</v>
      </c>
      <c r="K3" s="23">
        <v>100</v>
      </c>
      <c r="L3" s="30">
        <f t="shared" ref="L3:L13" si="2">SUM(M3:N3)</f>
        <v>23</v>
      </c>
      <c r="M3" s="30">
        <v>4</v>
      </c>
      <c r="N3" s="13">
        <v>19</v>
      </c>
      <c r="P3" s="38" t="s">
        <v>17</v>
      </c>
      <c r="Q3" s="10">
        <f>SUM(B3:B7)</f>
        <v>3453</v>
      </c>
      <c r="R3" s="10">
        <f>SUM(C3:C7)</f>
        <v>1771</v>
      </c>
      <c r="S3" s="10">
        <f>SUM(D3:D7)</f>
        <v>1682</v>
      </c>
    </row>
    <row r="4" spans="1:19" ht="16.5" customHeight="1">
      <c r="A4" s="5">
        <v>1</v>
      </c>
      <c r="B4" s="11">
        <f t="shared" si="0"/>
        <v>664</v>
      </c>
      <c r="C4" s="11">
        <v>336</v>
      </c>
      <c r="D4" s="11">
        <v>328</v>
      </c>
      <c r="F4" s="5">
        <v>51</v>
      </c>
      <c r="G4" s="11">
        <f t="shared" si="1"/>
        <v>1329</v>
      </c>
      <c r="H4" s="11">
        <v>672</v>
      </c>
      <c r="I4" s="11">
        <v>657</v>
      </c>
      <c r="K4" s="24">
        <v>101</v>
      </c>
      <c r="L4" s="11">
        <f t="shared" si="2"/>
        <v>2</v>
      </c>
      <c r="M4" s="34"/>
      <c r="N4" s="13">
        <v>2</v>
      </c>
      <c r="P4" s="39" t="s">
        <v>15</v>
      </c>
      <c r="Q4" s="11">
        <f>SUM(B8:B12)</f>
        <v>4007</v>
      </c>
      <c r="R4" s="11">
        <f>SUM(C8:C12)</f>
        <v>2048</v>
      </c>
      <c r="S4" s="11">
        <f>SUM(D8:D12)</f>
        <v>1959</v>
      </c>
    </row>
    <row r="5" spans="1:19" ht="16.5" customHeight="1">
      <c r="A5" s="5">
        <v>2</v>
      </c>
      <c r="B5" s="11">
        <f t="shared" si="0"/>
        <v>683</v>
      </c>
      <c r="C5" s="11">
        <v>385</v>
      </c>
      <c r="D5" s="11">
        <v>298</v>
      </c>
      <c r="F5" s="5">
        <v>52</v>
      </c>
      <c r="G5" s="11">
        <f t="shared" si="1"/>
        <v>1274</v>
      </c>
      <c r="H5" s="11">
        <v>640</v>
      </c>
      <c r="I5" s="11">
        <v>634</v>
      </c>
      <c r="K5" s="24">
        <v>102</v>
      </c>
      <c r="L5" s="11">
        <f t="shared" si="2"/>
        <v>8</v>
      </c>
      <c r="M5" s="34">
        <v>2</v>
      </c>
      <c r="N5" s="13">
        <v>6</v>
      </c>
      <c r="P5" s="39" t="s">
        <v>27</v>
      </c>
      <c r="Q5" s="11">
        <f>SUM(B13:B17)</f>
        <v>4279</v>
      </c>
      <c r="R5" s="11">
        <f>SUM(C13:C17)</f>
        <v>2212</v>
      </c>
      <c r="S5" s="11">
        <f>SUM(D13:D17)</f>
        <v>2067</v>
      </c>
    </row>
    <row r="6" spans="1:19" ht="16.5" customHeight="1">
      <c r="A6" s="5">
        <v>3</v>
      </c>
      <c r="B6" s="11">
        <f t="shared" si="0"/>
        <v>752</v>
      </c>
      <c r="C6" s="11">
        <v>373</v>
      </c>
      <c r="D6" s="11">
        <v>379</v>
      </c>
      <c r="F6" s="5">
        <v>53</v>
      </c>
      <c r="G6" s="11">
        <f t="shared" si="1"/>
        <v>1242</v>
      </c>
      <c r="H6" s="11">
        <v>626</v>
      </c>
      <c r="I6" s="11">
        <v>616</v>
      </c>
      <c r="K6" s="24">
        <v>103</v>
      </c>
      <c r="L6" s="11">
        <f t="shared" si="2"/>
        <v>3</v>
      </c>
      <c r="M6" s="34"/>
      <c r="N6" s="13">
        <v>3</v>
      </c>
      <c r="P6" s="39" t="s">
        <v>33</v>
      </c>
      <c r="Q6" s="11">
        <f>SUM(B18:B22)</f>
        <v>4606</v>
      </c>
      <c r="R6" s="11">
        <f>SUM(C18:C22)</f>
        <v>2340</v>
      </c>
      <c r="S6" s="11">
        <f>SUM(D18:D22)</f>
        <v>2266</v>
      </c>
    </row>
    <row r="7" spans="1:19" ht="16.5" customHeight="1">
      <c r="A7" s="6">
        <v>4</v>
      </c>
      <c r="B7" s="12">
        <f t="shared" si="0"/>
        <v>733</v>
      </c>
      <c r="C7" s="12">
        <v>377</v>
      </c>
      <c r="D7" s="12">
        <v>356</v>
      </c>
      <c r="F7" s="6">
        <v>54</v>
      </c>
      <c r="G7" s="12">
        <f t="shared" si="1"/>
        <v>1207</v>
      </c>
      <c r="H7" s="12">
        <v>596</v>
      </c>
      <c r="I7" s="12">
        <v>611</v>
      </c>
      <c r="K7" s="25">
        <v>104</v>
      </c>
      <c r="L7" s="12">
        <f t="shared" si="2"/>
        <v>2</v>
      </c>
      <c r="M7" s="35">
        <v>1</v>
      </c>
      <c r="N7" s="12">
        <v>1</v>
      </c>
      <c r="P7" s="40" t="s">
        <v>3</v>
      </c>
      <c r="Q7" s="12">
        <f>SUM(B23:B27)</f>
        <v>4916</v>
      </c>
      <c r="R7" s="12">
        <f>SUM(C23:C27)</f>
        <v>2634</v>
      </c>
      <c r="S7" s="12">
        <f>SUM(D23:D27)</f>
        <v>2282</v>
      </c>
    </row>
    <row r="8" spans="1:19" ht="16.5" customHeight="1">
      <c r="A8" s="7">
        <v>5</v>
      </c>
      <c r="B8" s="13">
        <f t="shared" si="0"/>
        <v>784</v>
      </c>
      <c r="C8" s="13">
        <v>396</v>
      </c>
      <c r="D8" s="13">
        <v>388</v>
      </c>
      <c r="F8" s="7">
        <v>55</v>
      </c>
      <c r="G8" s="13">
        <f t="shared" si="1"/>
        <v>1066</v>
      </c>
      <c r="H8" s="13">
        <v>533</v>
      </c>
      <c r="I8" s="13">
        <v>533</v>
      </c>
      <c r="K8" s="26">
        <v>105</v>
      </c>
      <c r="L8" s="13">
        <f t="shared" si="2"/>
        <v>0</v>
      </c>
      <c r="M8" s="36"/>
      <c r="N8" s="13"/>
      <c r="P8" s="38" t="s">
        <v>24</v>
      </c>
      <c r="Q8" s="10">
        <f>SUM(B28:B32)</f>
        <v>4813</v>
      </c>
      <c r="R8" s="10">
        <f>SUM(C28:C32)</f>
        <v>2554</v>
      </c>
      <c r="S8" s="10">
        <f>SUM(D28:D32)</f>
        <v>2259</v>
      </c>
    </row>
    <row r="9" spans="1:19" ht="16.5" customHeight="1">
      <c r="A9" s="5">
        <v>6</v>
      </c>
      <c r="B9" s="11">
        <f t="shared" si="0"/>
        <v>805</v>
      </c>
      <c r="C9" s="11">
        <v>412</v>
      </c>
      <c r="D9" s="11">
        <v>393</v>
      </c>
      <c r="F9" s="5">
        <v>56</v>
      </c>
      <c r="G9" s="11">
        <f t="shared" si="1"/>
        <v>1201</v>
      </c>
      <c r="H9" s="11">
        <v>608</v>
      </c>
      <c r="I9" s="11">
        <v>593</v>
      </c>
      <c r="K9" s="24">
        <v>106</v>
      </c>
      <c r="L9" s="11">
        <f t="shared" si="2"/>
        <v>1</v>
      </c>
      <c r="M9" s="34"/>
      <c r="N9" s="11">
        <v>1</v>
      </c>
      <c r="P9" s="39" t="s">
        <v>21</v>
      </c>
      <c r="Q9" s="11">
        <f>SUM(B33:B37)</f>
        <v>5701</v>
      </c>
      <c r="R9" s="11">
        <f>SUM(C33:C37)</f>
        <v>2903</v>
      </c>
      <c r="S9" s="11">
        <f>SUM(D33:D37)</f>
        <v>2798</v>
      </c>
    </row>
    <row r="10" spans="1:19" ht="16.5" customHeight="1">
      <c r="A10" s="5">
        <v>7</v>
      </c>
      <c r="B10" s="11">
        <f t="shared" si="0"/>
        <v>785</v>
      </c>
      <c r="C10" s="11">
        <v>398</v>
      </c>
      <c r="D10" s="11">
        <v>387</v>
      </c>
      <c r="F10" s="5">
        <v>57</v>
      </c>
      <c r="G10" s="11">
        <f t="shared" si="1"/>
        <v>1282</v>
      </c>
      <c r="H10" s="11">
        <v>621</v>
      </c>
      <c r="I10" s="11">
        <v>661</v>
      </c>
      <c r="K10" s="24">
        <v>107</v>
      </c>
      <c r="L10" s="11">
        <f t="shared" si="2"/>
        <v>0</v>
      </c>
      <c r="M10" s="34"/>
      <c r="N10" s="11"/>
      <c r="P10" s="39" t="s">
        <v>18</v>
      </c>
      <c r="Q10" s="11">
        <f>SUM(B38:B42)</f>
        <v>6719</v>
      </c>
      <c r="R10" s="11">
        <f>SUM(C38:C42)</f>
        <v>3505</v>
      </c>
      <c r="S10" s="11">
        <f>SUM(D38:D42)</f>
        <v>3214</v>
      </c>
    </row>
    <row r="11" spans="1:19" ht="16.5" customHeight="1">
      <c r="A11" s="5">
        <v>8</v>
      </c>
      <c r="B11" s="11">
        <f t="shared" si="0"/>
        <v>795</v>
      </c>
      <c r="C11" s="11">
        <v>411</v>
      </c>
      <c r="D11" s="11">
        <v>384</v>
      </c>
      <c r="F11" s="5">
        <v>58</v>
      </c>
      <c r="G11" s="11">
        <f t="shared" si="1"/>
        <v>1167</v>
      </c>
      <c r="H11" s="11">
        <v>550</v>
      </c>
      <c r="I11" s="11">
        <v>617</v>
      </c>
      <c r="K11" s="24">
        <v>108</v>
      </c>
      <c r="L11" s="11">
        <f t="shared" si="2"/>
        <v>0</v>
      </c>
      <c r="M11" s="34"/>
      <c r="N11" s="11"/>
      <c r="P11" s="39" t="s">
        <v>22</v>
      </c>
      <c r="Q11" s="11">
        <f>SUM(B43:B47)</f>
        <v>8384</v>
      </c>
      <c r="R11" s="11">
        <f>SUM(C43:C47)</f>
        <v>4386</v>
      </c>
      <c r="S11" s="11">
        <f>SUM(D43:D47)</f>
        <v>3998</v>
      </c>
    </row>
    <row r="12" spans="1:19" ht="16.5" customHeight="1">
      <c r="A12" s="6">
        <v>9</v>
      </c>
      <c r="B12" s="12">
        <f t="shared" si="0"/>
        <v>838</v>
      </c>
      <c r="C12" s="12">
        <v>431</v>
      </c>
      <c r="D12" s="12">
        <v>407</v>
      </c>
      <c r="F12" s="6">
        <v>59</v>
      </c>
      <c r="G12" s="12">
        <f t="shared" si="1"/>
        <v>1288</v>
      </c>
      <c r="H12" s="12">
        <v>611</v>
      </c>
      <c r="I12" s="12">
        <v>677</v>
      </c>
      <c r="K12" s="25">
        <v>109</v>
      </c>
      <c r="L12" s="12">
        <f t="shared" si="2"/>
        <v>0</v>
      </c>
      <c r="M12" s="35"/>
      <c r="N12" s="12"/>
      <c r="P12" s="40" t="s">
        <v>29</v>
      </c>
      <c r="Q12" s="12">
        <f>SUM(B48:B52)</f>
        <v>7444</v>
      </c>
      <c r="R12" s="12">
        <f>SUM(C48:C52)</f>
        <v>3976</v>
      </c>
      <c r="S12" s="12">
        <f>SUM(D48:D52)</f>
        <v>3468</v>
      </c>
    </row>
    <row r="13" spans="1:19" ht="16.5" customHeight="1">
      <c r="A13" s="7">
        <v>10</v>
      </c>
      <c r="B13" s="13">
        <f t="shared" si="0"/>
        <v>848</v>
      </c>
      <c r="C13" s="13">
        <v>446</v>
      </c>
      <c r="D13" s="13">
        <v>402</v>
      </c>
      <c r="F13" s="7">
        <v>60</v>
      </c>
      <c r="G13" s="13">
        <f t="shared" si="1"/>
        <v>1347</v>
      </c>
      <c r="H13" s="13">
        <v>633</v>
      </c>
      <c r="I13" s="13">
        <v>714</v>
      </c>
      <c r="K13" s="26">
        <v>110</v>
      </c>
      <c r="L13" s="13">
        <f t="shared" si="2"/>
        <v>0</v>
      </c>
      <c r="M13" s="36">
        <v>0</v>
      </c>
      <c r="N13" s="13"/>
      <c r="P13" s="38" t="s">
        <v>4</v>
      </c>
      <c r="Q13" s="10">
        <f>SUM(G3:G7)</f>
        <v>6381</v>
      </c>
      <c r="R13" s="10">
        <f>SUM(H3:H7)</f>
        <v>3226</v>
      </c>
      <c r="S13" s="10">
        <f>SUM(I3:I7)</f>
        <v>3155</v>
      </c>
    </row>
    <row r="14" spans="1:19" ht="16.5" customHeight="1">
      <c r="A14" s="5">
        <v>11</v>
      </c>
      <c r="B14" s="11">
        <f t="shared" si="0"/>
        <v>834</v>
      </c>
      <c r="C14" s="11">
        <v>436</v>
      </c>
      <c r="D14" s="11">
        <v>398</v>
      </c>
      <c r="F14" s="5">
        <v>61</v>
      </c>
      <c r="G14" s="11">
        <f t="shared" si="1"/>
        <v>1451</v>
      </c>
      <c r="H14" s="11">
        <v>672</v>
      </c>
      <c r="I14" s="11">
        <v>779</v>
      </c>
      <c r="K14" s="25"/>
      <c r="L14" s="12"/>
      <c r="M14" s="35"/>
      <c r="N14" s="12"/>
      <c r="P14" s="39" t="s">
        <v>7</v>
      </c>
      <c r="Q14" s="11">
        <f>SUM(G8:G12)</f>
        <v>6004</v>
      </c>
      <c r="R14" s="11">
        <f>SUM(H8:H12)</f>
        <v>2923</v>
      </c>
      <c r="S14" s="11">
        <f>SUM(I8:I12)</f>
        <v>3081</v>
      </c>
    </row>
    <row r="15" spans="1:19" ht="16.5" customHeight="1">
      <c r="A15" s="5">
        <v>12</v>
      </c>
      <c r="B15" s="11">
        <f t="shared" si="0"/>
        <v>877</v>
      </c>
      <c r="C15" s="11">
        <v>457</v>
      </c>
      <c r="D15" s="11">
        <v>420</v>
      </c>
      <c r="F15" s="5">
        <v>62</v>
      </c>
      <c r="G15" s="11">
        <f t="shared" si="1"/>
        <v>1567</v>
      </c>
      <c r="H15" s="11">
        <v>752</v>
      </c>
      <c r="I15" s="11">
        <v>815</v>
      </c>
      <c r="K15" s="27" t="s">
        <v>30</v>
      </c>
      <c r="L15" s="31">
        <f>SUM(B3:B52,G3:G52,L3:L13)</f>
        <v>108781</v>
      </c>
      <c r="M15" s="31">
        <f>SUM(C3:C52,H3:H52,M3:M13)</f>
        <v>53879</v>
      </c>
      <c r="N15" s="31">
        <f>SUM(D3:D52,I3:I52,N3:N13)</f>
        <v>54902</v>
      </c>
      <c r="P15" s="39" t="s">
        <v>31</v>
      </c>
      <c r="Q15" s="11">
        <f>SUM(G13:G17)</f>
        <v>7808</v>
      </c>
      <c r="R15" s="11">
        <f>SUM(H13:H17)</f>
        <v>3647</v>
      </c>
      <c r="S15" s="11">
        <f>SUM(I13:I17)</f>
        <v>4161</v>
      </c>
    </row>
    <row r="16" spans="1:19" ht="16.5" customHeight="1">
      <c r="A16" s="5">
        <v>13</v>
      </c>
      <c r="B16" s="11">
        <f t="shared" si="0"/>
        <v>882</v>
      </c>
      <c r="C16" s="11">
        <v>462</v>
      </c>
      <c r="D16" s="11">
        <v>420</v>
      </c>
      <c r="F16" s="5">
        <v>63</v>
      </c>
      <c r="G16" s="11">
        <f t="shared" si="1"/>
        <v>1685</v>
      </c>
      <c r="H16" s="11">
        <v>788</v>
      </c>
      <c r="I16" s="11">
        <v>897</v>
      </c>
      <c r="K16" s="28"/>
      <c r="L16" s="32"/>
      <c r="M16" s="32"/>
      <c r="N16" s="32"/>
      <c r="P16" s="39" t="s">
        <v>8</v>
      </c>
      <c r="Q16" s="11">
        <f>SUM(G18:G22)</f>
        <v>10980</v>
      </c>
      <c r="R16" s="11">
        <f>SUM(H18:H22)</f>
        <v>5152</v>
      </c>
      <c r="S16" s="11">
        <f>SUM(I18:I22)</f>
        <v>5828</v>
      </c>
    </row>
    <row r="17" spans="1:19" ht="16.5" customHeight="1">
      <c r="A17" s="6">
        <v>14</v>
      </c>
      <c r="B17" s="12">
        <f t="shared" si="0"/>
        <v>838</v>
      </c>
      <c r="C17" s="12">
        <v>411</v>
      </c>
      <c r="D17" s="12">
        <v>427</v>
      </c>
      <c r="F17" s="6">
        <v>64</v>
      </c>
      <c r="G17" s="12">
        <f t="shared" si="1"/>
        <v>1758</v>
      </c>
      <c r="H17" s="12">
        <v>802</v>
      </c>
      <c r="I17" s="12">
        <v>956</v>
      </c>
      <c r="K17" s="28"/>
      <c r="L17" s="33"/>
      <c r="M17" s="33"/>
      <c r="N17" s="33"/>
      <c r="P17" s="40" t="s">
        <v>5</v>
      </c>
      <c r="Q17" s="12">
        <f>SUM(G23:G27)</f>
        <v>9235</v>
      </c>
      <c r="R17" s="12">
        <f>SUM(H23:H27)</f>
        <v>4469</v>
      </c>
      <c r="S17" s="12">
        <f>SUM(I23:I27)</f>
        <v>4766</v>
      </c>
    </row>
    <row r="18" spans="1:19" ht="16.5" customHeight="1">
      <c r="A18" s="7">
        <v>15</v>
      </c>
      <c r="B18" s="13">
        <f t="shared" si="0"/>
        <v>826</v>
      </c>
      <c r="C18" s="13">
        <v>418</v>
      </c>
      <c r="D18" s="13">
        <v>408</v>
      </c>
      <c r="F18" s="7">
        <v>65</v>
      </c>
      <c r="G18" s="13">
        <f t="shared" si="1"/>
        <v>2041</v>
      </c>
      <c r="H18" s="13">
        <v>988</v>
      </c>
      <c r="I18" s="13">
        <v>1053</v>
      </c>
      <c r="P18" s="38" t="s">
        <v>13</v>
      </c>
      <c r="Q18" s="10">
        <f>SUM(G28:G32)</f>
        <v>6745</v>
      </c>
      <c r="R18" s="10">
        <f>SUM(H28:H32)</f>
        <v>3360</v>
      </c>
      <c r="S18" s="10">
        <f>SUM(I28:I32)</f>
        <v>3385</v>
      </c>
    </row>
    <row r="19" spans="1:19" ht="16.5" customHeight="1">
      <c r="A19" s="5">
        <v>16</v>
      </c>
      <c r="B19" s="11">
        <f t="shared" si="0"/>
        <v>950</v>
      </c>
      <c r="C19" s="11">
        <v>509</v>
      </c>
      <c r="D19" s="11">
        <v>441</v>
      </c>
      <c r="F19" s="5">
        <v>66</v>
      </c>
      <c r="G19" s="11">
        <f t="shared" si="1"/>
        <v>2201</v>
      </c>
      <c r="H19" s="11">
        <v>1035</v>
      </c>
      <c r="I19" s="11">
        <v>1166</v>
      </c>
      <c r="J19" s="21"/>
      <c r="P19" s="39" t="s">
        <v>26</v>
      </c>
      <c r="Q19" s="11">
        <f>SUM(G33:G37)</f>
        <v>3917</v>
      </c>
      <c r="R19" s="11">
        <f>SUM(H33:H37)</f>
        <v>1732</v>
      </c>
      <c r="S19" s="11">
        <f>SUM(I33:I37)</f>
        <v>2185</v>
      </c>
    </row>
    <row r="20" spans="1:19" ht="16.5" customHeight="1">
      <c r="A20" s="5">
        <v>17</v>
      </c>
      <c r="B20" s="11">
        <f t="shared" si="0"/>
        <v>925</v>
      </c>
      <c r="C20" s="11">
        <v>472</v>
      </c>
      <c r="D20" s="11">
        <v>453</v>
      </c>
      <c r="F20" s="5">
        <v>67</v>
      </c>
      <c r="G20" s="11">
        <f t="shared" si="1"/>
        <v>2250</v>
      </c>
      <c r="H20" s="11">
        <v>1037</v>
      </c>
      <c r="I20" s="11">
        <v>1213</v>
      </c>
      <c r="P20" s="39" t="s">
        <v>6</v>
      </c>
      <c r="Q20" s="11">
        <f>SUM(G38:G42)</f>
        <v>2156</v>
      </c>
      <c r="R20" s="11">
        <f>SUM(H38:H42)</f>
        <v>757</v>
      </c>
      <c r="S20" s="11">
        <f>SUM(I38:I42)</f>
        <v>1399</v>
      </c>
    </row>
    <row r="21" spans="1:19" ht="16.5" customHeight="1">
      <c r="A21" s="5">
        <v>18</v>
      </c>
      <c r="B21" s="11">
        <f t="shared" si="0"/>
        <v>954</v>
      </c>
      <c r="C21" s="11">
        <v>475</v>
      </c>
      <c r="D21" s="11">
        <v>479</v>
      </c>
      <c r="F21" s="5">
        <v>68</v>
      </c>
      <c r="G21" s="11">
        <f t="shared" si="1"/>
        <v>2529</v>
      </c>
      <c r="H21" s="11">
        <v>1167</v>
      </c>
      <c r="I21" s="11">
        <v>1362</v>
      </c>
      <c r="P21" s="39" t="s">
        <v>16</v>
      </c>
      <c r="Q21" s="11">
        <f>SUM(G43:G47)</f>
        <v>905</v>
      </c>
      <c r="R21" s="11">
        <f>SUM(H43:H47)</f>
        <v>234</v>
      </c>
      <c r="S21" s="11">
        <f>SUM(I43:I47)</f>
        <v>671</v>
      </c>
    </row>
    <row r="22" spans="1:19" ht="16.5" customHeight="1">
      <c r="A22" s="6">
        <v>19</v>
      </c>
      <c r="B22" s="12">
        <f t="shared" si="0"/>
        <v>951</v>
      </c>
      <c r="C22" s="15">
        <v>466</v>
      </c>
      <c r="D22" s="12">
        <v>485</v>
      </c>
      <c r="F22" s="6">
        <v>69</v>
      </c>
      <c r="G22" s="12">
        <f t="shared" si="1"/>
        <v>1959</v>
      </c>
      <c r="H22" s="19">
        <v>925</v>
      </c>
      <c r="I22" s="12">
        <v>1034</v>
      </c>
      <c r="P22" s="40" t="s">
        <v>14</v>
      </c>
      <c r="Q22" s="12">
        <f>SUM(G48:G52)</f>
        <v>289</v>
      </c>
      <c r="R22" s="12">
        <f>SUM(H48:H52)</f>
        <v>43</v>
      </c>
      <c r="S22" s="12">
        <f>SUM(I48:I52)</f>
        <v>246</v>
      </c>
    </row>
    <row r="23" spans="1:19" ht="16.5" customHeight="1">
      <c r="A23" s="7">
        <v>20</v>
      </c>
      <c r="B23" s="13">
        <f t="shared" si="0"/>
        <v>1022</v>
      </c>
      <c r="C23" s="13">
        <v>524</v>
      </c>
      <c r="D23" s="13">
        <v>498</v>
      </c>
      <c r="F23" s="7">
        <v>70</v>
      </c>
      <c r="G23" s="13">
        <f t="shared" si="1"/>
        <v>1477</v>
      </c>
      <c r="H23" s="13">
        <v>727</v>
      </c>
      <c r="I23" s="13">
        <v>750</v>
      </c>
      <c r="P23" s="41" t="s">
        <v>32</v>
      </c>
      <c r="Q23" s="44">
        <f>SUM(L3:L13)</f>
        <v>39</v>
      </c>
      <c r="R23" s="44">
        <f>SUM(M3:M13)</f>
        <v>7</v>
      </c>
      <c r="S23" s="44">
        <f>SUM(N3:N13)</f>
        <v>32</v>
      </c>
    </row>
    <row r="24" spans="1:19" ht="16.5" customHeight="1">
      <c r="A24" s="5">
        <v>21</v>
      </c>
      <c r="B24" s="11">
        <f t="shared" si="0"/>
        <v>956</v>
      </c>
      <c r="C24" s="11">
        <v>513</v>
      </c>
      <c r="D24" s="11">
        <v>443</v>
      </c>
      <c r="F24" s="5">
        <v>71</v>
      </c>
      <c r="G24" s="11">
        <f t="shared" si="1"/>
        <v>1815</v>
      </c>
      <c r="H24" s="11">
        <v>873</v>
      </c>
      <c r="I24" s="11">
        <v>942</v>
      </c>
      <c r="P24" s="41"/>
      <c r="Q24" s="44"/>
      <c r="R24" s="44"/>
      <c r="S24" s="44"/>
    </row>
    <row r="25" spans="1:19" ht="16.5" customHeight="1">
      <c r="A25" s="5">
        <v>22</v>
      </c>
      <c r="B25" s="11">
        <f t="shared" si="0"/>
        <v>976</v>
      </c>
      <c r="C25" s="11">
        <v>536</v>
      </c>
      <c r="D25" s="11">
        <v>440</v>
      </c>
      <c r="F25" s="5">
        <v>72</v>
      </c>
      <c r="G25" s="11">
        <f t="shared" si="1"/>
        <v>2063</v>
      </c>
      <c r="H25" s="11">
        <v>999</v>
      </c>
      <c r="I25" s="11">
        <v>1064</v>
      </c>
      <c r="P25" s="42"/>
      <c r="Q25" s="31"/>
      <c r="R25" s="31"/>
      <c r="S25" s="31"/>
    </row>
    <row r="26" spans="1:19" ht="16.5" customHeight="1">
      <c r="A26" s="5">
        <v>23</v>
      </c>
      <c r="B26" s="11">
        <f t="shared" si="0"/>
        <v>979</v>
      </c>
      <c r="C26" s="11">
        <v>532</v>
      </c>
      <c r="D26" s="11">
        <v>447</v>
      </c>
      <c r="F26" s="5">
        <v>73</v>
      </c>
      <c r="G26" s="11">
        <f t="shared" si="1"/>
        <v>1934</v>
      </c>
      <c r="H26" s="11">
        <v>935</v>
      </c>
      <c r="I26" s="11">
        <v>999</v>
      </c>
      <c r="P26" s="38" t="s">
        <v>0</v>
      </c>
      <c r="Q26" s="10">
        <f>SUM(Q3:Q5)</f>
        <v>11739</v>
      </c>
      <c r="R26" s="10">
        <f>SUM(R3:R5)</f>
        <v>6031</v>
      </c>
      <c r="S26" s="10">
        <f>Q26-R26</f>
        <v>5708</v>
      </c>
    </row>
    <row r="27" spans="1:19" ht="16.5" customHeight="1">
      <c r="A27" s="6">
        <v>24</v>
      </c>
      <c r="B27" s="12">
        <f t="shared" si="0"/>
        <v>983</v>
      </c>
      <c r="C27" s="12">
        <v>529</v>
      </c>
      <c r="D27" s="12">
        <v>454</v>
      </c>
      <c r="F27" s="6">
        <v>74</v>
      </c>
      <c r="G27" s="12">
        <f t="shared" si="1"/>
        <v>1946</v>
      </c>
      <c r="H27" s="12">
        <v>935</v>
      </c>
      <c r="I27" s="12">
        <v>1011</v>
      </c>
      <c r="P27" s="39" t="s">
        <v>28</v>
      </c>
      <c r="Q27" s="11">
        <f>SUM(Q6:Q15)</f>
        <v>62776</v>
      </c>
      <c r="R27" s="11">
        <f>SUM(R6:R15)</f>
        <v>32094</v>
      </c>
      <c r="S27" s="11">
        <f>Q27-R27</f>
        <v>30682</v>
      </c>
    </row>
    <row r="28" spans="1:19" ht="16.5" customHeight="1">
      <c r="A28" s="7">
        <v>25</v>
      </c>
      <c r="B28" s="13">
        <f t="shared" si="0"/>
        <v>925</v>
      </c>
      <c r="C28" s="13">
        <v>490</v>
      </c>
      <c r="D28" s="13">
        <v>435</v>
      </c>
      <c r="F28" s="7">
        <v>75</v>
      </c>
      <c r="G28" s="13">
        <f t="shared" si="1"/>
        <v>1603</v>
      </c>
      <c r="H28" s="13">
        <v>788</v>
      </c>
      <c r="I28" s="13">
        <v>815</v>
      </c>
      <c r="P28" s="39" t="s">
        <v>9</v>
      </c>
      <c r="Q28" s="11">
        <f>SUM(Q16:Q23)</f>
        <v>34266</v>
      </c>
      <c r="R28" s="11">
        <f>SUM(R16:R23)</f>
        <v>15754</v>
      </c>
      <c r="S28" s="11">
        <f>Q28-R28</f>
        <v>18512</v>
      </c>
    </row>
    <row r="29" spans="1:19" ht="16.5" customHeight="1">
      <c r="A29" s="5">
        <v>26</v>
      </c>
      <c r="B29" s="11">
        <f t="shared" si="0"/>
        <v>894</v>
      </c>
      <c r="C29" s="11">
        <v>468</v>
      </c>
      <c r="D29" s="11">
        <v>426</v>
      </c>
      <c r="F29" s="5">
        <v>76</v>
      </c>
      <c r="G29" s="11">
        <f t="shared" si="1"/>
        <v>1451</v>
      </c>
      <c r="H29" s="11">
        <v>726</v>
      </c>
      <c r="I29" s="11">
        <v>725</v>
      </c>
      <c r="P29" s="42" t="s">
        <v>10</v>
      </c>
      <c r="Q29" s="45">
        <f>SUM(Q18:Q23)</f>
        <v>14051</v>
      </c>
      <c r="R29" s="45">
        <f>SUM(R18:R23)</f>
        <v>6133</v>
      </c>
      <c r="S29" s="45">
        <f>SUM(S18:S23)</f>
        <v>7918</v>
      </c>
    </row>
    <row r="30" spans="1:19" ht="16.5" customHeight="1">
      <c r="A30" s="5">
        <v>27</v>
      </c>
      <c r="B30" s="11">
        <f t="shared" si="0"/>
        <v>1015</v>
      </c>
      <c r="C30" s="11">
        <v>541</v>
      </c>
      <c r="D30" s="11">
        <v>474</v>
      </c>
      <c r="F30" s="5">
        <v>77</v>
      </c>
      <c r="G30" s="11">
        <f t="shared" si="1"/>
        <v>1255</v>
      </c>
      <c r="H30" s="11">
        <v>627</v>
      </c>
      <c r="I30" s="11">
        <v>628</v>
      </c>
      <c r="P30" s="43" t="s">
        <v>23</v>
      </c>
      <c r="Q30" s="46">
        <v>47.66</v>
      </c>
      <c r="R30" s="46">
        <v>46.38</v>
      </c>
      <c r="S30" s="46">
        <v>48.93</v>
      </c>
    </row>
    <row r="31" spans="1:19" ht="16.5" customHeight="1">
      <c r="A31" s="5">
        <v>28</v>
      </c>
      <c r="B31" s="11">
        <f t="shared" si="0"/>
        <v>954</v>
      </c>
      <c r="C31" s="11">
        <v>513</v>
      </c>
      <c r="D31" s="11">
        <v>441</v>
      </c>
      <c r="F31" s="5">
        <v>78</v>
      </c>
      <c r="G31" s="11">
        <f t="shared" si="1"/>
        <v>1288</v>
      </c>
      <c r="H31" s="11">
        <v>644</v>
      </c>
      <c r="I31" s="11">
        <v>644</v>
      </c>
      <c r="Q31" s="32"/>
      <c r="R31" s="32"/>
      <c r="S31" s="32"/>
    </row>
    <row r="32" spans="1:19" ht="16.5" customHeight="1">
      <c r="A32" s="6">
        <v>29</v>
      </c>
      <c r="B32" s="12">
        <f t="shared" si="0"/>
        <v>1025</v>
      </c>
      <c r="C32" s="12">
        <v>542</v>
      </c>
      <c r="D32" s="12">
        <v>483</v>
      </c>
      <c r="E32" s="17"/>
      <c r="F32" s="6">
        <v>79</v>
      </c>
      <c r="G32" s="12">
        <f t="shared" si="1"/>
        <v>1148</v>
      </c>
      <c r="H32" s="12">
        <v>575</v>
      </c>
      <c r="I32" s="12">
        <v>573</v>
      </c>
    </row>
    <row r="33" spans="1:14" ht="16.5" customHeight="1">
      <c r="A33" s="7">
        <v>30</v>
      </c>
      <c r="B33" s="13">
        <f t="shared" si="0"/>
        <v>1086</v>
      </c>
      <c r="C33" s="13">
        <v>561</v>
      </c>
      <c r="D33" s="13">
        <v>525</v>
      </c>
      <c r="F33" s="7">
        <v>80</v>
      </c>
      <c r="G33" s="13">
        <f t="shared" si="1"/>
        <v>1029</v>
      </c>
      <c r="H33" s="13">
        <v>488</v>
      </c>
      <c r="I33" s="13">
        <v>541</v>
      </c>
    </row>
    <row r="34" spans="1:14" ht="16.5" customHeight="1">
      <c r="A34" s="5">
        <v>31</v>
      </c>
      <c r="B34" s="11">
        <f t="shared" si="0"/>
        <v>1096</v>
      </c>
      <c r="C34" s="11">
        <v>544</v>
      </c>
      <c r="D34" s="11">
        <v>552</v>
      </c>
      <c r="F34" s="5">
        <v>81</v>
      </c>
      <c r="G34" s="11">
        <f t="shared" si="1"/>
        <v>850</v>
      </c>
      <c r="H34" s="11">
        <v>381</v>
      </c>
      <c r="I34" s="11">
        <v>469</v>
      </c>
    </row>
    <row r="35" spans="1:14" ht="16.5" customHeight="1">
      <c r="A35" s="5">
        <v>32</v>
      </c>
      <c r="B35" s="11">
        <f t="shared" si="0"/>
        <v>1129</v>
      </c>
      <c r="C35" s="11">
        <v>548</v>
      </c>
      <c r="D35" s="11">
        <v>581</v>
      </c>
      <c r="F35" s="5">
        <v>82</v>
      </c>
      <c r="G35" s="11">
        <f t="shared" si="1"/>
        <v>732</v>
      </c>
      <c r="H35" s="11">
        <v>334</v>
      </c>
      <c r="I35" s="11">
        <v>398</v>
      </c>
    </row>
    <row r="36" spans="1:14" ht="16.5" customHeight="1">
      <c r="A36" s="5">
        <v>33</v>
      </c>
      <c r="B36" s="11">
        <f t="shared" si="0"/>
        <v>1172</v>
      </c>
      <c r="C36" s="11">
        <v>630</v>
      </c>
      <c r="D36" s="11">
        <v>542</v>
      </c>
      <c r="F36" s="5">
        <v>83</v>
      </c>
      <c r="G36" s="11">
        <f t="shared" si="1"/>
        <v>708</v>
      </c>
      <c r="H36" s="11">
        <v>294</v>
      </c>
      <c r="I36" s="11">
        <v>414</v>
      </c>
    </row>
    <row r="37" spans="1:14" ht="16.5" customHeight="1">
      <c r="A37" s="6">
        <v>34</v>
      </c>
      <c r="B37" s="12">
        <f t="shared" si="0"/>
        <v>1218</v>
      </c>
      <c r="C37" s="12">
        <v>620</v>
      </c>
      <c r="D37" s="12">
        <v>598</v>
      </c>
      <c r="F37" s="6">
        <v>84</v>
      </c>
      <c r="G37" s="12">
        <f t="shared" si="1"/>
        <v>598</v>
      </c>
      <c r="H37" s="12">
        <v>235</v>
      </c>
      <c r="I37" s="12">
        <v>363</v>
      </c>
    </row>
    <row r="38" spans="1:14" ht="16.5" customHeight="1">
      <c r="A38" s="7">
        <v>35</v>
      </c>
      <c r="B38" s="13">
        <f t="shared" si="0"/>
        <v>1229</v>
      </c>
      <c r="C38" s="13">
        <v>630</v>
      </c>
      <c r="D38" s="13">
        <v>599</v>
      </c>
      <c r="F38" s="7">
        <v>85</v>
      </c>
      <c r="G38" s="13">
        <f t="shared" si="1"/>
        <v>534</v>
      </c>
      <c r="H38" s="13">
        <v>204</v>
      </c>
      <c r="I38" s="13">
        <v>330</v>
      </c>
    </row>
    <row r="39" spans="1:14" ht="16.5" customHeight="1">
      <c r="A39" s="5">
        <v>36</v>
      </c>
      <c r="B39" s="11">
        <f t="shared" si="0"/>
        <v>1309</v>
      </c>
      <c r="C39" s="11">
        <v>697</v>
      </c>
      <c r="D39" s="11">
        <v>612</v>
      </c>
      <c r="F39" s="5">
        <v>86</v>
      </c>
      <c r="G39" s="11">
        <f t="shared" si="1"/>
        <v>478</v>
      </c>
      <c r="H39" s="11">
        <v>182</v>
      </c>
      <c r="I39" s="11">
        <v>296</v>
      </c>
    </row>
    <row r="40" spans="1:14" ht="16.5" customHeight="1">
      <c r="A40" s="5">
        <v>37</v>
      </c>
      <c r="B40" s="11">
        <f t="shared" si="0"/>
        <v>1375</v>
      </c>
      <c r="C40" s="11">
        <v>694</v>
      </c>
      <c r="D40" s="11">
        <v>681</v>
      </c>
      <c r="F40" s="5">
        <v>87</v>
      </c>
      <c r="G40" s="11">
        <f t="shared" si="1"/>
        <v>444</v>
      </c>
      <c r="H40" s="11">
        <v>165</v>
      </c>
      <c r="I40" s="11">
        <v>279</v>
      </c>
    </row>
    <row r="41" spans="1:14" ht="16.5" customHeight="1">
      <c r="A41" s="5">
        <v>38</v>
      </c>
      <c r="B41" s="11">
        <f t="shared" si="0"/>
        <v>1406</v>
      </c>
      <c r="C41" s="11">
        <v>781</v>
      </c>
      <c r="D41" s="11">
        <v>625</v>
      </c>
      <c r="F41" s="5">
        <v>88</v>
      </c>
      <c r="G41" s="11">
        <f t="shared" si="1"/>
        <v>354</v>
      </c>
      <c r="H41" s="11">
        <v>107</v>
      </c>
      <c r="I41" s="11">
        <v>247</v>
      </c>
    </row>
    <row r="42" spans="1:14" ht="16.5" customHeight="1">
      <c r="A42" s="6">
        <v>39</v>
      </c>
      <c r="B42" s="12">
        <f t="shared" si="0"/>
        <v>1400</v>
      </c>
      <c r="C42" s="12">
        <v>703</v>
      </c>
      <c r="D42" s="12">
        <v>697</v>
      </c>
      <c r="F42" s="6">
        <v>89</v>
      </c>
      <c r="G42" s="12">
        <f t="shared" si="1"/>
        <v>346</v>
      </c>
      <c r="H42" s="12">
        <v>99</v>
      </c>
      <c r="I42" s="12">
        <v>247</v>
      </c>
    </row>
    <row r="43" spans="1:14" ht="16.5" customHeight="1">
      <c r="A43" s="7">
        <v>40</v>
      </c>
      <c r="B43" s="13">
        <f t="shared" si="0"/>
        <v>1574</v>
      </c>
      <c r="C43" s="13">
        <v>805</v>
      </c>
      <c r="D43" s="13">
        <v>769</v>
      </c>
      <c r="F43" s="7">
        <v>90</v>
      </c>
      <c r="G43" s="13">
        <f t="shared" si="1"/>
        <v>276</v>
      </c>
      <c r="H43" s="13">
        <v>88</v>
      </c>
      <c r="I43" s="13">
        <v>188</v>
      </c>
    </row>
    <row r="44" spans="1:14" ht="16.5" customHeight="1">
      <c r="A44" s="5">
        <v>41</v>
      </c>
      <c r="B44" s="11">
        <f t="shared" si="0"/>
        <v>1637</v>
      </c>
      <c r="C44" s="11">
        <v>887</v>
      </c>
      <c r="D44" s="11">
        <v>750</v>
      </c>
      <c r="F44" s="5">
        <v>91</v>
      </c>
      <c r="G44" s="11">
        <f t="shared" si="1"/>
        <v>204</v>
      </c>
      <c r="H44" s="11">
        <v>48</v>
      </c>
      <c r="I44" s="11">
        <v>156</v>
      </c>
    </row>
    <row r="45" spans="1:14" ht="16.5" customHeight="1">
      <c r="A45" s="5">
        <v>42</v>
      </c>
      <c r="B45" s="11">
        <f t="shared" si="0"/>
        <v>1749</v>
      </c>
      <c r="C45" s="11">
        <v>904</v>
      </c>
      <c r="D45" s="11">
        <v>845</v>
      </c>
      <c r="F45" s="5">
        <v>92</v>
      </c>
      <c r="G45" s="11">
        <f t="shared" si="1"/>
        <v>185</v>
      </c>
      <c r="H45" s="11">
        <v>52</v>
      </c>
      <c r="I45" s="11">
        <v>133</v>
      </c>
    </row>
    <row r="46" spans="1:14" ht="16.5" customHeight="1">
      <c r="A46" s="5">
        <v>43</v>
      </c>
      <c r="B46" s="11">
        <f t="shared" si="0"/>
        <v>1755</v>
      </c>
      <c r="C46" s="11">
        <v>905</v>
      </c>
      <c r="D46" s="11">
        <v>850</v>
      </c>
      <c r="F46" s="5">
        <v>93</v>
      </c>
      <c r="G46" s="11">
        <f t="shared" si="1"/>
        <v>137</v>
      </c>
      <c r="H46" s="11">
        <v>31</v>
      </c>
      <c r="I46" s="11">
        <v>106</v>
      </c>
    </row>
    <row r="47" spans="1:14" ht="16.5" customHeight="1">
      <c r="A47" s="6">
        <v>44</v>
      </c>
      <c r="B47" s="12">
        <f t="shared" si="0"/>
        <v>1669</v>
      </c>
      <c r="C47" s="12">
        <v>885</v>
      </c>
      <c r="D47" s="12">
        <v>784</v>
      </c>
      <c r="F47" s="6">
        <v>94</v>
      </c>
      <c r="G47" s="12">
        <f t="shared" si="1"/>
        <v>103</v>
      </c>
      <c r="H47" s="12">
        <v>15</v>
      </c>
      <c r="I47" s="12">
        <v>88</v>
      </c>
    </row>
    <row r="48" spans="1:14" ht="16.5" customHeight="1">
      <c r="A48" s="7">
        <v>45</v>
      </c>
      <c r="B48" s="13">
        <f t="shared" si="0"/>
        <v>1598</v>
      </c>
      <c r="C48" s="13">
        <v>865</v>
      </c>
      <c r="D48" s="13">
        <v>733</v>
      </c>
      <c r="F48" s="7">
        <v>95</v>
      </c>
      <c r="G48" s="13">
        <f t="shared" si="1"/>
        <v>114</v>
      </c>
      <c r="H48" s="13">
        <v>14</v>
      </c>
      <c r="I48" s="13">
        <v>100</v>
      </c>
      <c r="L48" s="32"/>
      <c r="M48" s="32"/>
      <c r="N48" s="32"/>
    </row>
    <row r="49" spans="1:14" ht="16.5" customHeight="1">
      <c r="A49" s="5">
        <v>46</v>
      </c>
      <c r="B49" s="11">
        <f t="shared" si="0"/>
        <v>1557</v>
      </c>
      <c r="C49" s="11">
        <v>849</v>
      </c>
      <c r="D49" s="11">
        <v>708</v>
      </c>
      <c r="F49" s="5">
        <v>96</v>
      </c>
      <c r="G49" s="11">
        <f t="shared" si="1"/>
        <v>65</v>
      </c>
      <c r="H49" s="11">
        <v>10</v>
      </c>
      <c r="I49" s="11">
        <v>55</v>
      </c>
      <c r="L49" s="32"/>
      <c r="M49" s="32"/>
      <c r="N49" s="32"/>
    </row>
    <row r="50" spans="1:14" ht="16.5" customHeight="1">
      <c r="A50" s="5">
        <v>47</v>
      </c>
      <c r="B50" s="11">
        <f t="shared" si="0"/>
        <v>1518</v>
      </c>
      <c r="C50" s="11">
        <v>805</v>
      </c>
      <c r="D50" s="11">
        <v>713</v>
      </c>
      <c r="F50" s="5">
        <v>97</v>
      </c>
      <c r="G50" s="11">
        <f t="shared" si="1"/>
        <v>46</v>
      </c>
      <c r="H50" s="11">
        <v>8</v>
      </c>
      <c r="I50" s="11">
        <v>38</v>
      </c>
      <c r="L50" s="32"/>
      <c r="M50" s="32"/>
      <c r="N50" s="32"/>
    </row>
    <row r="51" spans="1:14" ht="16.5" customHeight="1">
      <c r="A51" s="5">
        <v>48</v>
      </c>
      <c r="B51" s="11">
        <f t="shared" si="0"/>
        <v>1512</v>
      </c>
      <c r="C51" s="11">
        <v>791</v>
      </c>
      <c r="D51" s="11">
        <v>721</v>
      </c>
      <c r="F51" s="5">
        <v>98</v>
      </c>
      <c r="G51" s="11">
        <f t="shared" si="1"/>
        <v>43</v>
      </c>
      <c r="H51" s="11">
        <v>7</v>
      </c>
      <c r="I51" s="11">
        <v>36</v>
      </c>
      <c r="L51" s="32"/>
      <c r="M51" s="32"/>
      <c r="N51" s="32"/>
    </row>
    <row r="52" spans="1:14" ht="16.5" customHeight="1">
      <c r="A52" s="6">
        <v>49</v>
      </c>
      <c r="B52" s="12">
        <f t="shared" si="0"/>
        <v>1259</v>
      </c>
      <c r="C52" s="12">
        <v>666</v>
      </c>
      <c r="D52" s="12">
        <v>593</v>
      </c>
      <c r="F52" s="6">
        <v>99</v>
      </c>
      <c r="G52" s="12">
        <f t="shared" si="1"/>
        <v>21</v>
      </c>
      <c r="H52" s="12">
        <v>4</v>
      </c>
      <c r="I52" s="12">
        <v>17</v>
      </c>
      <c r="L52" s="32"/>
      <c r="M52" s="32"/>
      <c r="N52" s="32"/>
    </row>
  </sheetData>
  <mergeCells count="1">
    <mergeCell ref="C1:D1"/>
  </mergeCells>
  <phoneticPr fontId="1"/>
  <pageMargins left="0.78740157480314965" right="0.78740157480314965" top="0.35433070866141736" bottom="0.23622047244094488" header="0.19685039370078741" footer="0.19685039370078741"/>
  <pageSetup paperSize="9" scale="69" fitToWidth="1" fitToHeight="1" orientation="landscape" usePrinterDefaults="1" r:id="rId1"/>
</worksheet>
</file>

<file path=xl/worksheets/sheet4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S52"/>
  <sheetViews>
    <sheetView showZeros="0" zoomScale="90" zoomScaleNormal="90" zoomScaleSheetLayoutView="90" workbookViewId="0">
      <selection activeCell="T30" sqref="T30"/>
    </sheetView>
  </sheetViews>
  <sheetFormatPr defaultRowHeight="16.5" customHeight="1"/>
  <cols>
    <col min="1" max="2" width="12.28515625" style="1" customWidth="1"/>
    <col min="3" max="4" width="10.28515625" style="1" customWidth="1"/>
    <col min="5" max="5" width="5.28515625" style="1" customWidth="1"/>
    <col min="6" max="7" width="12.28515625" style="1" customWidth="1"/>
    <col min="8" max="9" width="10.28515625" style="1" customWidth="1"/>
    <col min="10" max="10" width="5.28515625" style="1" customWidth="1"/>
    <col min="11" max="12" width="12.28515625" style="1" customWidth="1"/>
    <col min="13" max="14" width="10.28515625" style="1" customWidth="1"/>
    <col min="15" max="15" width="5.28515625" style="1" customWidth="1"/>
    <col min="16" max="17" width="12.42578125" style="1" customWidth="1"/>
    <col min="18" max="19" width="11.5703125" style="1" customWidth="1"/>
    <col min="20" max="16384" width="9.140625" style="1" customWidth="1"/>
  </cols>
  <sheetData>
    <row r="1" spans="1:19" ht="21.75" customHeight="1">
      <c r="A1" s="2" t="s">
        <v>34</v>
      </c>
      <c r="B1" s="8"/>
      <c r="C1" s="14">
        <v>42370</v>
      </c>
      <c r="D1" s="14"/>
      <c r="E1" s="16" t="s">
        <v>11</v>
      </c>
      <c r="I1" s="20"/>
    </row>
    <row r="2" spans="1:19" ht="16.5" customHeight="1">
      <c r="A2" s="3" t="s">
        <v>2</v>
      </c>
      <c r="B2" s="9" t="s">
        <v>1</v>
      </c>
      <c r="C2" s="9" t="s">
        <v>19</v>
      </c>
      <c r="D2" s="9" t="s">
        <v>20</v>
      </c>
      <c r="F2" s="3" t="s">
        <v>2</v>
      </c>
      <c r="G2" s="9" t="s">
        <v>1</v>
      </c>
      <c r="H2" s="9" t="s">
        <v>19</v>
      </c>
      <c r="I2" s="9" t="s">
        <v>20</v>
      </c>
      <c r="K2" s="22" t="s">
        <v>2</v>
      </c>
      <c r="L2" s="29" t="s">
        <v>1</v>
      </c>
      <c r="M2" s="29" t="s">
        <v>19</v>
      </c>
      <c r="N2" s="9" t="s">
        <v>20</v>
      </c>
      <c r="P2" s="37" t="s">
        <v>12</v>
      </c>
      <c r="Q2" s="9" t="s">
        <v>1</v>
      </c>
      <c r="R2" s="9" t="s">
        <v>19</v>
      </c>
      <c r="S2" s="9" t="s">
        <v>20</v>
      </c>
    </row>
    <row r="3" spans="1:19" ht="16.5" customHeight="1">
      <c r="A3" s="4" t="s">
        <v>25</v>
      </c>
      <c r="B3" s="10">
        <f t="shared" ref="B3:B52" si="0">SUM(C3:D3)</f>
        <v>631</v>
      </c>
      <c r="C3" s="10">
        <v>327</v>
      </c>
      <c r="D3" s="10">
        <v>304</v>
      </c>
      <c r="F3" s="18">
        <v>50</v>
      </c>
      <c r="G3" s="10">
        <f t="shared" ref="G3:G52" si="1">SUM(H3:I3)</f>
        <v>1415</v>
      </c>
      <c r="H3" s="10">
        <v>740</v>
      </c>
      <c r="I3" s="13">
        <v>675</v>
      </c>
      <c r="K3" s="23">
        <v>100</v>
      </c>
      <c r="L3" s="30">
        <f t="shared" ref="L3:L13" si="2">SUM(M3:N3)</f>
        <v>17</v>
      </c>
      <c r="M3" s="30">
        <v>3</v>
      </c>
      <c r="N3" s="13">
        <v>14</v>
      </c>
      <c r="P3" s="38" t="s">
        <v>17</v>
      </c>
      <c r="Q3" s="10">
        <f>SUM(B3:B7)</f>
        <v>3464</v>
      </c>
      <c r="R3" s="10">
        <f>SUM(C3:C7)</f>
        <v>1779</v>
      </c>
      <c r="S3" s="10">
        <f>SUM(D3:D7)</f>
        <v>1685</v>
      </c>
    </row>
    <row r="4" spans="1:19" ht="16.5" customHeight="1">
      <c r="A4" s="5">
        <v>1</v>
      </c>
      <c r="B4" s="11">
        <f t="shared" si="0"/>
        <v>651</v>
      </c>
      <c r="C4" s="11">
        <v>331</v>
      </c>
      <c r="D4" s="11">
        <v>320</v>
      </c>
      <c r="F4" s="5">
        <v>51</v>
      </c>
      <c r="G4" s="11">
        <f t="shared" si="1"/>
        <v>1294</v>
      </c>
      <c r="H4" s="11">
        <v>649</v>
      </c>
      <c r="I4" s="11">
        <v>645</v>
      </c>
      <c r="K4" s="24">
        <v>101</v>
      </c>
      <c r="L4" s="11">
        <f t="shared" si="2"/>
        <v>7</v>
      </c>
      <c r="M4" s="34">
        <v>2</v>
      </c>
      <c r="N4" s="13">
        <v>5</v>
      </c>
      <c r="P4" s="39" t="s">
        <v>15</v>
      </c>
      <c r="Q4" s="11">
        <f>SUM(B8:B12)</f>
        <v>4044</v>
      </c>
      <c r="R4" s="11">
        <f>SUM(C8:C12)</f>
        <v>2079</v>
      </c>
      <c r="S4" s="11">
        <f>SUM(D8:D12)</f>
        <v>1965</v>
      </c>
    </row>
    <row r="5" spans="1:19" ht="16.5" customHeight="1">
      <c r="A5" s="5">
        <v>2</v>
      </c>
      <c r="B5" s="11">
        <f t="shared" si="0"/>
        <v>723</v>
      </c>
      <c r="C5" s="11">
        <v>395</v>
      </c>
      <c r="D5" s="11">
        <v>328</v>
      </c>
      <c r="F5" s="5">
        <v>52</v>
      </c>
      <c r="G5" s="11">
        <f t="shared" si="1"/>
        <v>1276</v>
      </c>
      <c r="H5" s="11">
        <v>653</v>
      </c>
      <c r="I5" s="11">
        <v>623</v>
      </c>
      <c r="K5" s="24">
        <v>102</v>
      </c>
      <c r="L5" s="11">
        <f t="shared" si="2"/>
        <v>6</v>
      </c>
      <c r="M5" s="34">
        <v>1</v>
      </c>
      <c r="N5" s="13">
        <v>5</v>
      </c>
      <c r="P5" s="39" t="s">
        <v>27</v>
      </c>
      <c r="Q5" s="11">
        <f>SUM(B13:B17)</f>
        <v>4269</v>
      </c>
      <c r="R5" s="11">
        <f>SUM(C13:C17)</f>
        <v>2200</v>
      </c>
      <c r="S5" s="11">
        <f>SUM(D13:D17)</f>
        <v>2069</v>
      </c>
    </row>
    <row r="6" spans="1:19" ht="16.5" customHeight="1">
      <c r="A6" s="5">
        <v>3</v>
      </c>
      <c r="B6" s="11">
        <f t="shared" si="0"/>
        <v>743</v>
      </c>
      <c r="C6" s="11">
        <v>370</v>
      </c>
      <c r="D6" s="11">
        <v>373</v>
      </c>
      <c r="F6" s="5">
        <v>53</v>
      </c>
      <c r="G6" s="11">
        <f t="shared" si="1"/>
        <v>1254</v>
      </c>
      <c r="H6" s="11">
        <v>614</v>
      </c>
      <c r="I6" s="11">
        <v>640</v>
      </c>
      <c r="K6" s="24">
        <v>103</v>
      </c>
      <c r="L6" s="11">
        <f t="shared" si="2"/>
        <v>3</v>
      </c>
      <c r="M6" s="34">
        <v>1</v>
      </c>
      <c r="N6" s="13">
        <v>2</v>
      </c>
      <c r="P6" s="39" t="s">
        <v>33</v>
      </c>
      <c r="Q6" s="11">
        <f>SUM(B18:B22)</f>
        <v>4658</v>
      </c>
      <c r="R6" s="11">
        <f>SUM(C18:C22)</f>
        <v>2379</v>
      </c>
      <c r="S6" s="11">
        <f>SUM(D18:D22)</f>
        <v>2279</v>
      </c>
    </row>
    <row r="7" spans="1:19" ht="16.5" customHeight="1">
      <c r="A7" s="6">
        <v>4</v>
      </c>
      <c r="B7" s="12">
        <f t="shared" si="0"/>
        <v>716</v>
      </c>
      <c r="C7" s="12">
        <v>356</v>
      </c>
      <c r="D7" s="12">
        <v>360</v>
      </c>
      <c r="F7" s="6">
        <v>54</v>
      </c>
      <c r="G7" s="12">
        <f t="shared" si="1"/>
        <v>1161</v>
      </c>
      <c r="H7" s="12">
        <v>577</v>
      </c>
      <c r="I7" s="12">
        <v>584</v>
      </c>
      <c r="K7" s="25">
        <v>104</v>
      </c>
      <c r="L7" s="12">
        <f t="shared" si="2"/>
        <v>1</v>
      </c>
      <c r="M7" s="35"/>
      <c r="N7" s="12">
        <v>1</v>
      </c>
      <c r="P7" s="40" t="s">
        <v>3</v>
      </c>
      <c r="Q7" s="12">
        <f>SUM(B23:B27)</f>
        <v>4854</v>
      </c>
      <c r="R7" s="12">
        <f>SUM(C23:C27)</f>
        <v>2593</v>
      </c>
      <c r="S7" s="12">
        <f>SUM(D23:D27)</f>
        <v>2261</v>
      </c>
    </row>
    <row r="8" spans="1:19" ht="16.5" customHeight="1">
      <c r="A8" s="7">
        <v>5</v>
      </c>
      <c r="B8" s="13">
        <f t="shared" si="0"/>
        <v>815</v>
      </c>
      <c r="C8" s="13">
        <v>417</v>
      </c>
      <c r="D8" s="13">
        <v>398</v>
      </c>
      <c r="F8" s="7">
        <v>55</v>
      </c>
      <c r="G8" s="13">
        <f t="shared" si="1"/>
        <v>1108</v>
      </c>
      <c r="H8" s="13">
        <v>542</v>
      </c>
      <c r="I8" s="13">
        <v>566</v>
      </c>
      <c r="K8" s="26">
        <v>105</v>
      </c>
      <c r="L8" s="13">
        <f t="shared" si="2"/>
        <v>1</v>
      </c>
      <c r="M8" s="36"/>
      <c r="N8" s="13">
        <v>1</v>
      </c>
      <c r="P8" s="38" t="s">
        <v>24</v>
      </c>
      <c r="Q8" s="10">
        <f>SUM(B28:B32)</f>
        <v>4883</v>
      </c>
      <c r="R8" s="10">
        <f>SUM(C28:C32)</f>
        <v>2582</v>
      </c>
      <c r="S8" s="10">
        <f>SUM(D28:D32)</f>
        <v>2301</v>
      </c>
    </row>
    <row r="9" spans="1:19" ht="16.5" customHeight="1">
      <c r="A9" s="5">
        <v>6</v>
      </c>
      <c r="B9" s="11">
        <f t="shared" si="0"/>
        <v>783</v>
      </c>
      <c r="C9" s="11">
        <v>389</v>
      </c>
      <c r="D9" s="11">
        <v>394</v>
      </c>
      <c r="F9" s="5">
        <v>56</v>
      </c>
      <c r="G9" s="11">
        <f t="shared" si="1"/>
        <v>1237</v>
      </c>
      <c r="H9" s="11">
        <v>639</v>
      </c>
      <c r="I9" s="11">
        <v>598</v>
      </c>
      <c r="K9" s="24">
        <v>106</v>
      </c>
      <c r="L9" s="11">
        <f t="shared" si="2"/>
        <v>0</v>
      </c>
      <c r="M9" s="34"/>
      <c r="N9" s="11"/>
      <c r="P9" s="39" t="s">
        <v>21</v>
      </c>
      <c r="Q9" s="11">
        <f>SUM(B33:B37)</f>
        <v>5797</v>
      </c>
      <c r="R9" s="11">
        <f>SUM(C33:C37)</f>
        <v>2940</v>
      </c>
      <c r="S9" s="11">
        <f>SUM(D33:D37)</f>
        <v>2857</v>
      </c>
    </row>
    <row r="10" spans="1:19" ht="16.5" customHeight="1">
      <c r="A10" s="5">
        <v>7</v>
      </c>
      <c r="B10" s="11">
        <f t="shared" si="0"/>
        <v>841</v>
      </c>
      <c r="C10" s="11">
        <v>437</v>
      </c>
      <c r="D10" s="11">
        <v>404</v>
      </c>
      <c r="F10" s="5">
        <v>57</v>
      </c>
      <c r="G10" s="11">
        <f t="shared" si="1"/>
        <v>1235</v>
      </c>
      <c r="H10" s="11">
        <v>581</v>
      </c>
      <c r="I10" s="11">
        <v>654</v>
      </c>
      <c r="K10" s="24">
        <v>107</v>
      </c>
      <c r="L10" s="11">
        <f t="shared" si="2"/>
        <v>0</v>
      </c>
      <c r="M10" s="34"/>
      <c r="N10" s="11"/>
      <c r="P10" s="39" t="s">
        <v>18</v>
      </c>
      <c r="Q10" s="11">
        <f>SUM(B38:B42)</f>
        <v>6801</v>
      </c>
      <c r="R10" s="11">
        <f>SUM(C38:C42)</f>
        <v>3531</v>
      </c>
      <c r="S10" s="11">
        <f>SUM(D38:D42)</f>
        <v>3270</v>
      </c>
    </row>
    <row r="11" spans="1:19" ht="16.5" customHeight="1">
      <c r="A11" s="5">
        <v>8</v>
      </c>
      <c r="B11" s="11">
        <f t="shared" si="0"/>
        <v>764</v>
      </c>
      <c r="C11" s="11">
        <v>400</v>
      </c>
      <c r="D11" s="11">
        <v>364</v>
      </c>
      <c r="F11" s="5">
        <v>58</v>
      </c>
      <c r="G11" s="11">
        <f t="shared" si="1"/>
        <v>1188</v>
      </c>
      <c r="H11" s="11">
        <v>576</v>
      </c>
      <c r="I11" s="11">
        <v>612</v>
      </c>
      <c r="K11" s="24">
        <v>108</v>
      </c>
      <c r="L11" s="11">
        <f t="shared" si="2"/>
        <v>0</v>
      </c>
      <c r="M11" s="34"/>
      <c r="N11" s="11"/>
      <c r="P11" s="39" t="s">
        <v>22</v>
      </c>
      <c r="Q11" s="11">
        <f>SUM(B43:B47)</f>
        <v>8412</v>
      </c>
      <c r="R11" s="11">
        <f>SUM(C43:C47)</f>
        <v>4433</v>
      </c>
      <c r="S11" s="11">
        <f>SUM(D43:D47)</f>
        <v>3979</v>
      </c>
    </row>
    <row r="12" spans="1:19" ht="16.5" customHeight="1">
      <c r="A12" s="6">
        <v>9</v>
      </c>
      <c r="B12" s="12">
        <f t="shared" si="0"/>
        <v>841</v>
      </c>
      <c r="C12" s="12">
        <v>436</v>
      </c>
      <c r="D12" s="12">
        <v>405</v>
      </c>
      <c r="F12" s="6">
        <v>59</v>
      </c>
      <c r="G12" s="12">
        <f t="shared" si="1"/>
        <v>1317</v>
      </c>
      <c r="H12" s="12">
        <v>630</v>
      </c>
      <c r="I12" s="12">
        <v>687</v>
      </c>
      <c r="K12" s="25">
        <v>109</v>
      </c>
      <c r="L12" s="12">
        <f t="shared" si="2"/>
        <v>0</v>
      </c>
      <c r="M12" s="35"/>
      <c r="N12" s="12"/>
      <c r="P12" s="40" t="s">
        <v>29</v>
      </c>
      <c r="Q12" s="12">
        <f>SUM(B48:B52)</f>
        <v>7330</v>
      </c>
      <c r="R12" s="12">
        <f>SUM(C48:C52)</f>
        <v>3908</v>
      </c>
      <c r="S12" s="12">
        <f>SUM(D48:D52)</f>
        <v>3422</v>
      </c>
    </row>
    <row r="13" spans="1:19" ht="16.5" customHeight="1">
      <c r="A13" s="7">
        <v>10</v>
      </c>
      <c r="B13" s="13">
        <f t="shared" si="0"/>
        <v>836</v>
      </c>
      <c r="C13" s="13">
        <v>426</v>
      </c>
      <c r="D13" s="13">
        <v>410</v>
      </c>
      <c r="F13" s="7">
        <v>60</v>
      </c>
      <c r="G13" s="13">
        <f t="shared" si="1"/>
        <v>1355</v>
      </c>
      <c r="H13" s="13">
        <v>632</v>
      </c>
      <c r="I13" s="13">
        <v>723</v>
      </c>
      <c r="K13" s="26">
        <v>110</v>
      </c>
      <c r="L13" s="13">
        <f t="shared" si="2"/>
        <v>0</v>
      </c>
      <c r="M13" s="36"/>
      <c r="N13" s="13"/>
      <c r="P13" s="38" t="s">
        <v>4</v>
      </c>
      <c r="Q13" s="10">
        <f>SUM(G3:G7)</f>
        <v>6400</v>
      </c>
      <c r="R13" s="10">
        <f>SUM(H3:H7)</f>
        <v>3233</v>
      </c>
      <c r="S13" s="10">
        <f>SUM(I3:I7)</f>
        <v>3167</v>
      </c>
    </row>
    <row r="14" spans="1:19" ht="16.5" customHeight="1">
      <c r="A14" s="5">
        <v>11</v>
      </c>
      <c r="B14" s="11">
        <f t="shared" si="0"/>
        <v>864</v>
      </c>
      <c r="C14" s="11">
        <v>445</v>
      </c>
      <c r="D14" s="11">
        <v>419</v>
      </c>
      <c r="F14" s="5">
        <v>61</v>
      </c>
      <c r="G14" s="11">
        <f t="shared" si="1"/>
        <v>1558</v>
      </c>
      <c r="H14" s="11">
        <v>724</v>
      </c>
      <c r="I14" s="11">
        <v>834</v>
      </c>
      <c r="K14" s="25"/>
      <c r="L14" s="12"/>
      <c r="M14" s="35"/>
      <c r="N14" s="12"/>
      <c r="P14" s="39" t="s">
        <v>7</v>
      </c>
      <c r="Q14" s="11">
        <f>SUM(G8:G12)</f>
        <v>6085</v>
      </c>
      <c r="R14" s="11">
        <f>SUM(H8:H12)</f>
        <v>2968</v>
      </c>
      <c r="S14" s="11">
        <f>SUM(I8:I12)</f>
        <v>3117</v>
      </c>
    </row>
    <row r="15" spans="1:19" ht="16.5" customHeight="1">
      <c r="A15" s="5">
        <v>12</v>
      </c>
      <c r="B15" s="11">
        <f t="shared" si="0"/>
        <v>859</v>
      </c>
      <c r="C15" s="11">
        <v>465</v>
      </c>
      <c r="D15" s="11">
        <v>394</v>
      </c>
      <c r="F15" s="5">
        <v>62</v>
      </c>
      <c r="G15" s="11">
        <f t="shared" si="1"/>
        <v>1551</v>
      </c>
      <c r="H15" s="11">
        <v>726</v>
      </c>
      <c r="I15" s="11">
        <v>825</v>
      </c>
      <c r="K15" s="27" t="s">
        <v>30</v>
      </c>
      <c r="L15" s="31">
        <f>SUM(B3:B52,G3:G52,L3:L13)</f>
        <v>108957</v>
      </c>
      <c r="M15" s="31">
        <f>SUM(C3:C52,H3:H52,M3:M13)</f>
        <v>53968</v>
      </c>
      <c r="N15" s="31">
        <f>SUM(D3:D52,I3:I52,N3:N13)</f>
        <v>54989</v>
      </c>
      <c r="P15" s="39" t="s">
        <v>31</v>
      </c>
      <c r="Q15" s="11">
        <f>SUM(G13:G17)</f>
        <v>8022</v>
      </c>
      <c r="R15" s="11">
        <f>SUM(H13:H17)</f>
        <v>3717</v>
      </c>
      <c r="S15" s="11">
        <f>SUM(I13:I17)</f>
        <v>4305</v>
      </c>
    </row>
    <row r="16" spans="1:19" ht="16.5" customHeight="1">
      <c r="A16" s="5">
        <v>13</v>
      </c>
      <c r="B16" s="11">
        <f t="shared" si="0"/>
        <v>888</v>
      </c>
      <c r="C16" s="11">
        <v>456</v>
      </c>
      <c r="D16" s="11">
        <v>432</v>
      </c>
      <c r="F16" s="5">
        <v>63</v>
      </c>
      <c r="G16" s="11">
        <f t="shared" si="1"/>
        <v>1714</v>
      </c>
      <c r="H16" s="11">
        <v>800</v>
      </c>
      <c r="I16" s="11">
        <v>914</v>
      </c>
      <c r="K16" s="28"/>
      <c r="L16" s="32"/>
      <c r="M16" s="32"/>
      <c r="N16" s="32"/>
      <c r="P16" s="39" t="s">
        <v>8</v>
      </c>
      <c r="Q16" s="11">
        <f>SUM(G18:G22)</f>
        <v>10850</v>
      </c>
      <c r="R16" s="11">
        <f>SUM(H18:H22)</f>
        <v>5135</v>
      </c>
      <c r="S16" s="11">
        <f>SUM(I18:I22)</f>
        <v>5715</v>
      </c>
    </row>
    <row r="17" spans="1:19" ht="16.5" customHeight="1">
      <c r="A17" s="6">
        <v>14</v>
      </c>
      <c r="B17" s="12">
        <f t="shared" si="0"/>
        <v>822</v>
      </c>
      <c r="C17" s="12">
        <v>408</v>
      </c>
      <c r="D17" s="12">
        <v>414</v>
      </c>
      <c r="F17" s="6">
        <v>64</v>
      </c>
      <c r="G17" s="12">
        <f t="shared" si="1"/>
        <v>1844</v>
      </c>
      <c r="H17" s="12">
        <v>835</v>
      </c>
      <c r="I17" s="12">
        <v>1009</v>
      </c>
      <c r="K17" s="28"/>
      <c r="L17" s="33"/>
      <c r="M17" s="33"/>
      <c r="N17" s="33"/>
      <c r="P17" s="40" t="s">
        <v>5</v>
      </c>
      <c r="Q17" s="12">
        <f>SUM(G23:G27)</f>
        <v>9330</v>
      </c>
      <c r="R17" s="12">
        <f>SUM(H23:H27)</f>
        <v>4492</v>
      </c>
      <c r="S17" s="12">
        <f>SUM(I23:I27)</f>
        <v>4838</v>
      </c>
    </row>
    <row r="18" spans="1:19" ht="16.5" customHeight="1">
      <c r="A18" s="7">
        <v>15</v>
      </c>
      <c r="B18" s="13">
        <f t="shared" si="0"/>
        <v>856</v>
      </c>
      <c r="C18" s="13">
        <v>441</v>
      </c>
      <c r="D18" s="13">
        <v>415</v>
      </c>
      <c r="F18" s="7">
        <v>65</v>
      </c>
      <c r="G18" s="13">
        <f t="shared" si="1"/>
        <v>2038</v>
      </c>
      <c r="H18" s="13">
        <v>987</v>
      </c>
      <c r="I18" s="13">
        <v>1051</v>
      </c>
      <c r="P18" s="38" t="s">
        <v>13</v>
      </c>
      <c r="Q18" s="10">
        <f>SUM(G28:G32)</f>
        <v>6626</v>
      </c>
      <c r="R18" s="10">
        <f>SUM(H28:H32)</f>
        <v>3321</v>
      </c>
      <c r="S18" s="10">
        <f>SUM(I28:I32)</f>
        <v>3305</v>
      </c>
    </row>
    <row r="19" spans="1:19" ht="16.5" customHeight="1">
      <c r="A19" s="5">
        <v>16</v>
      </c>
      <c r="B19" s="11">
        <f t="shared" si="0"/>
        <v>963</v>
      </c>
      <c r="C19" s="11">
        <v>513</v>
      </c>
      <c r="D19" s="11">
        <v>450</v>
      </c>
      <c r="F19" s="5">
        <v>66</v>
      </c>
      <c r="G19" s="11">
        <f t="shared" si="1"/>
        <v>2288</v>
      </c>
      <c r="H19" s="11">
        <v>1086</v>
      </c>
      <c r="I19" s="11">
        <v>1202</v>
      </c>
      <c r="J19" s="21"/>
      <c r="P19" s="39" t="s">
        <v>26</v>
      </c>
      <c r="Q19" s="11">
        <f>SUM(G33:G37)</f>
        <v>3816</v>
      </c>
      <c r="R19" s="11">
        <f>SUM(H33:H37)</f>
        <v>1661</v>
      </c>
      <c r="S19" s="11">
        <f>SUM(I33:I37)</f>
        <v>2155</v>
      </c>
    </row>
    <row r="20" spans="1:19" ht="16.5" customHeight="1">
      <c r="A20" s="5">
        <v>17</v>
      </c>
      <c r="B20" s="11">
        <f t="shared" si="0"/>
        <v>899</v>
      </c>
      <c r="C20" s="11">
        <v>458</v>
      </c>
      <c r="D20" s="11">
        <v>441</v>
      </c>
      <c r="F20" s="5">
        <v>67</v>
      </c>
      <c r="G20" s="11">
        <f t="shared" si="1"/>
        <v>2347</v>
      </c>
      <c r="H20" s="11">
        <v>1105</v>
      </c>
      <c r="I20" s="11">
        <v>1242</v>
      </c>
      <c r="P20" s="39" t="s">
        <v>6</v>
      </c>
      <c r="Q20" s="11">
        <f>SUM(G38:G42)</f>
        <v>2099</v>
      </c>
      <c r="R20" s="11">
        <f>SUM(H38:H42)</f>
        <v>742</v>
      </c>
      <c r="S20" s="11">
        <f>SUM(I38:I42)</f>
        <v>1357</v>
      </c>
    </row>
    <row r="21" spans="1:19" ht="16.5" customHeight="1">
      <c r="A21" s="5">
        <v>18</v>
      </c>
      <c r="B21" s="11">
        <f t="shared" si="0"/>
        <v>967</v>
      </c>
      <c r="C21" s="11">
        <v>479</v>
      </c>
      <c r="D21" s="11">
        <v>488</v>
      </c>
      <c r="F21" s="5">
        <v>68</v>
      </c>
      <c r="G21" s="11">
        <f t="shared" si="1"/>
        <v>2411</v>
      </c>
      <c r="H21" s="11">
        <v>1072</v>
      </c>
      <c r="I21" s="11">
        <v>1339</v>
      </c>
      <c r="P21" s="39" t="s">
        <v>16</v>
      </c>
      <c r="Q21" s="11">
        <f>SUM(G43:G47)</f>
        <v>903</v>
      </c>
      <c r="R21" s="11">
        <f>SUM(H43:H47)</f>
        <v>222</v>
      </c>
      <c r="S21" s="11">
        <f>SUM(I43:I47)</f>
        <v>681</v>
      </c>
    </row>
    <row r="22" spans="1:19" ht="16.5" customHeight="1">
      <c r="A22" s="6">
        <v>19</v>
      </c>
      <c r="B22" s="12">
        <f t="shared" si="0"/>
        <v>973</v>
      </c>
      <c r="C22" s="15">
        <v>488</v>
      </c>
      <c r="D22" s="12">
        <v>485</v>
      </c>
      <c r="F22" s="6">
        <v>69</v>
      </c>
      <c r="G22" s="12">
        <f t="shared" si="1"/>
        <v>1766</v>
      </c>
      <c r="H22" s="19">
        <v>885</v>
      </c>
      <c r="I22" s="12">
        <v>881</v>
      </c>
      <c r="P22" s="40" t="s">
        <v>14</v>
      </c>
      <c r="Q22" s="12">
        <f>SUM(G48:G52)</f>
        <v>279</v>
      </c>
      <c r="R22" s="12">
        <f>SUM(H48:H52)</f>
        <v>46</v>
      </c>
      <c r="S22" s="12">
        <f>SUM(I48:I52)</f>
        <v>233</v>
      </c>
    </row>
    <row r="23" spans="1:19" ht="16.5" customHeight="1">
      <c r="A23" s="7">
        <v>20</v>
      </c>
      <c r="B23" s="13">
        <f t="shared" si="0"/>
        <v>973</v>
      </c>
      <c r="C23" s="13">
        <v>493</v>
      </c>
      <c r="D23" s="13">
        <v>480</v>
      </c>
      <c r="F23" s="7">
        <v>70</v>
      </c>
      <c r="G23" s="13">
        <f t="shared" si="1"/>
        <v>1538</v>
      </c>
      <c r="H23" s="13">
        <v>718</v>
      </c>
      <c r="I23" s="13">
        <v>820</v>
      </c>
      <c r="P23" s="41" t="s">
        <v>32</v>
      </c>
      <c r="Q23" s="44">
        <f>SUM(L3:L13)</f>
        <v>35</v>
      </c>
      <c r="R23" s="44">
        <f>SUM(M3:M13)</f>
        <v>7</v>
      </c>
      <c r="S23" s="44">
        <f>SUM(N3:N13)</f>
        <v>28</v>
      </c>
    </row>
    <row r="24" spans="1:19" ht="16.5" customHeight="1">
      <c r="A24" s="5">
        <v>21</v>
      </c>
      <c r="B24" s="11">
        <f t="shared" si="0"/>
        <v>964</v>
      </c>
      <c r="C24" s="11">
        <v>531</v>
      </c>
      <c r="D24" s="11">
        <v>433</v>
      </c>
      <c r="F24" s="5">
        <v>71</v>
      </c>
      <c r="G24" s="11">
        <f t="shared" si="1"/>
        <v>1958</v>
      </c>
      <c r="H24" s="11">
        <v>948</v>
      </c>
      <c r="I24" s="11">
        <v>1010</v>
      </c>
      <c r="P24" s="41"/>
      <c r="Q24" s="44"/>
      <c r="R24" s="44"/>
      <c r="S24" s="44"/>
    </row>
    <row r="25" spans="1:19" ht="16.5" customHeight="1">
      <c r="A25" s="5">
        <v>22</v>
      </c>
      <c r="B25" s="11">
        <f t="shared" si="0"/>
        <v>1003</v>
      </c>
      <c r="C25" s="11">
        <v>551</v>
      </c>
      <c r="D25" s="11">
        <v>452</v>
      </c>
      <c r="F25" s="5">
        <v>72</v>
      </c>
      <c r="G25" s="11">
        <f t="shared" si="1"/>
        <v>2025</v>
      </c>
      <c r="H25" s="11">
        <v>982</v>
      </c>
      <c r="I25" s="11">
        <v>1043</v>
      </c>
      <c r="P25" s="42"/>
      <c r="Q25" s="31"/>
      <c r="R25" s="31"/>
      <c r="S25" s="31"/>
    </row>
    <row r="26" spans="1:19" ht="16.5" customHeight="1">
      <c r="A26" s="5">
        <v>23</v>
      </c>
      <c r="B26" s="11">
        <f t="shared" si="0"/>
        <v>945</v>
      </c>
      <c r="C26" s="11">
        <v>509</v>
      </c>
      <c r="D26" s="11">
        <v>436</v>
      </c>
      <c r="F26" s="5">
        <v>73</v>
      </c>
      <c r="G26" s="11">
        <f t="shared" si="1"/>
        <v>1939</v>
      </c>
      <c r="H26" s="11">
        <v>930</v>
      </c>
      <c r="I26" s="11">
        <v>1009</v>
      </c>
      <c r="P26" s="38" t="s">
        <v>0</v>
      </c>
      <c r="Q26" s="10">
        <f>SUM(Q3:Q5)</f>
        <v>11777</v>
      </c>
      <c r="R26" s="10">
        <f>SUM(R3:R5)</f>
        <v>6058</v>
      </c>
      <c r="S26" s="10">
        <f>Q26-R26</f>
        <v>5719</v>
      </c>
    </row>
    <row r="27" spans="1:19" ht="16.5" customHeight="1">
      <c r="A27" s="6">
        <v>24</v>
      </c>
      <c r="B27" s="12">
        <f t="shared" si="0"/>
        <v>969</v>
      </c>
      <c r="C27" s="12">
        <v>509</v>
      </c>
      <c r="D27" s="12">
        <v>460</v>
      </c>
      <c r="F27" s="6">
        <v>74</v>
      </c>
      <c r="G27" s="12">
        <f t="shared" si="1"/>
        <v>1870</v>
      </c>
      <c r="H27" s="12">
        <v>914</v>
      </c>
      <c r="I27" s="12">
        <v>956</v>
      </c>
      <c r="P27" s="39" t="s">
        <v>28</v>
      </c>
      <c r="Q27" s="11">
        <f>SUM(Q6:Q15)</f>
        <v>63242</v>
      </c>
      <c r="R27" s="11">
        <f>SUM(R6:R15)</f>
        <v>32284</v>
      </c>
      <c r="S27" s="11">
        <f>Q27-R27</f>
        <v>30958</v>
      </c>
    </row>
    <row r="28" spans="1:19" ht="16.5" customHeight="1">
      <c r="A28" s="7">
        <v>25</v>
      </c>
      <c r="B28" s="13">
        <f t="shared" si="0"/>
        <v>937</v>
      </c>
      <c r="C28" s="13">
        <v>502</v>
      </c>
      <c r="D28" s="13">
        <v>435</v>
      </c>
      <c r="F28" s="7">
        <v>75</v>
      </c>
      <c r="G28" s="13">
        <f t="shared" si="1"/>
        <v>1628</v>
      </c>
      <c r="H28" s="13">
        <v>838</v>
      </c>
      <c r="I28" s="13">
        <v>790</v>
      </c>
      <c r="P28" s="39" t="s">
        <v>9</v>
      </c>
      <c r="Q28" s="11">
        <f>SUM(Q16:Q23)</f>
        <v>33938</v>
      </c>
      <c r="R28" s="11">
        <f>SUM(R16:R23)</f>
        <v>15626</v>
      </c>
      <c r="S28" s="11">
        <f>Q28-R28</f>
        <v>18312</v>
      </c>
    </row>
    <row r="29" spans="1:19" ht="16.5" customHeight="1">
      <c r="A29" s="5">
        <v>26</v>
      </c>
      <c r="B29" s="11">
        <f t="shared" si="0"/>
        <v>914</v>
      </c>
      <c r="C29" s="11">
        <v>477</v>
      </c>
      <c r="D29" s="11">
        <v>437</v>
      </c>
      <c r="F29" s="5">
        <v>76</v>
      </c>
      <c r="G29" s="11">
        <f t="shared" si="1"/>
        <v>1350</v>
      </c>
      <c r="H29" s="11">
        <v>639</v>
      </c>
      <c r="I29" s="11">
        <v>711</v>
      </c>
      <c r="P29" s="42" t="s">
        <v>10</v>
      </c>
      <c r="Q29" s="45">
        <f>SUM(Q18:Q23)</f>
        <v>13758</v>
      </c>
      <c r="R29" s="45">
        <f>SUM(R18:R23)</f>
        <v>5999</v>
      </c>
      <c r="S29" s="45">
        <f>SUM(S18:S23)</f>
        <v>7759</v>
      </c>
    </row>
    <row r="30" spans="1:19" ht="16.5" customHeight="1">
      <c r="A30" s="5">
        <v>27</v>
      </c>
      <c r="B30" s="11">
        <f t="shared" si="0"/>
        <v>971</v>
      </c>
      <c r="C30" s="11">
        <v>515</v>
      </c>
      <c r="D30" s="11">
        <v>456</v>
      </c>
      <c r="F30" s="5">
        <v>77</v>
      </c>
      <c r="G30" s="11">
        <f t="shared" si="1"/>
        <v>1286</v>
      </c>
      <c r="H30" s="11">
        <v>670</v>
      </c>
      <c r="I30" s="11">
        <v>616</v>
      </c>
      <c r="P30" s="43" t="s">
        <v>23</v>
      </c>
      <c r="Q30" s="46">
        <v>47.97</v>
      </c>
      <c r="R30" s="46">
        <v>46.68</v>
      </c>
      <c r="S30" s="46">
        <v>49.23</v>
      </c>
    </row>
    <row r="31" spans="1:19" ht="16.5" customHeight="1">
      <c r="A31" s="5">
        <v>28</v>
      </c>
      <c r="B31" s="11">
        <f t="shared" si="0"/>
        <v>1024</v>
      </c>
      <c r="C31" s="11">
        <v>546</v>
      </c>
      <c r="D31" s="11">
        <v>478</v>
      </c>
      <c r="F31" s="5">
        <v>78</v>
      </c>
      <c r="G31" s="11">
        <f t="shared" si="1"/>
        <v>1270</v>
      </c>
      <c r="H31" s="11">
        <v>623</v>
      </c>
      <c r="I31" s="11">
        <v>647</v>
      </c>
      <c r="Q31" s="32"/>
      <c r="R31" s="32"/>
      <c r="S31" s="32"/>
    </row>
    <row r="32" spans="1:19" ht="16.5" customHeight="1">
      <c r="A32" s="6">
        <v>29</v>
      </c>
      <c r="B32" s="12">
        <f t="shared" si="0"/>
        <v>1037</v>
      </c>
      <c r="C32" s="12">
        <v>542</v>
      </c>
      <c r="D32" s="12">
        <v>495</v>
      </c>
      <c r="E32" s="17"/>
      <c r="F32" s="6">
        <v>79</v>
      </c>
      <c r="G32" s="12">
        <f t="shared" si="1"/>
        <v>1092</v>
      </c>
      <c r="H32" s="12">
        <v>551</v>
      </c>
      <c r="I32" s="12">
        <v>541</v>
      </c>
    </row>
    <row r="33" spans="1:14" ht="16.5" customHeight="1">
      <c r="A33" s="7">
        <v>30</v>
      </c>
      <c r="B33" s="13">
        <f t="shared" si="0"/>
        <v>1106</v>
      </c>
      <c r="C33" s="13">
        <v>562</v>
      </c>
      <c r="D33" s="13">
        <v>544</v>
      </c>
      <c r="F33" s="7">
        <v>80</v>
      </c>
      <c r="G33" s="13">
        <f t="shared" si="1"/>
        <v>1006</v>
      </c>
      <c r="H33" s="13">
        <v>471</v>
      </c>
      <c r="I33" s="13">
        <v>535</v>
      </c>
    </row>
    <row r="34" spans="1:14" ht="16.5" customHeight="1">
      <c r="A34" s="5">
        <v>31</v>
      </c>
      <c r="B34" s="11">
        <f t="shared" si="0"/>
        <v>1128</v>
      </c>
      <c r="C34" s="11">
        <v>552</v>
      </c>
      <c r="D34" s="11">
        <v>576</v>
      </c>
      <c r="F34" s="5">
        <v>81</v>
      </c>
      <c r="G34" s="11">
        <f t="shared" si="1"/>
        <v>793</v>
      </c>
      <c r="H34" s="11">
        <v>365</v>
      </c>
      <c r="I34" s="11">
        <v>428</v>
      </c>
    </row>
    <row r="35" spans="1:14" ht="16.5" customHeight="1">
      <c r="A35" s="5">
        <v>32</v>
      </c>
      <c r="B35" s="11">
        <f t="shared" si="0"/>
        <v>1152</v>
      </c>
      <c r="C35" s="11">
        <v>581</v>
      </c>
      <c r="D35" s="11">
        <v>571</v>
      </c>
      <c r="F35" s="5">
        <v>82</v>
      </c>
      <c r="G35" s="11">
        <f t="shared" si="1"/>
        <v>730</v>
      </c>
      <c r="H35" s="11">
        <v>331</v>
      </c>
      <c r="I35" s="11">
        <v>399</v>
      </c>
    </row>
    <row r="36" spans="1:14" ht="16.5" customHeight="1">
      <c r="A36" s="5">
        <v>33</v>
      </c>
      <c r="B36" s="11">
        <f t="shared" si="0"/>
        <v>1175</v>
      </c>
      <c r="C36" s="11">
        <v>617</v>
      </c>
      <c r="D36" s="11">
        <v>558</v>
      </c>
      <c r="F36" s="5">
        <v>83</v>
      </c>
      <c r="G36" s="11">
        <f t="shared" si="1"/>
        <v>705</v>
      </c>
      <c r="H36" s="11">
        <v>276</v>
      </c>
      <c r="I36" s="11">
        <v>429</v>
      </c>
    </row>
    <row r="37" spans="1:14" ht="16.5" customHeight="1">
      <c r="A37" s="6">
        <v>34</v>
      </c>
      <c r="B37" s="12">
        <f t="shared" si="0"/>
        <v>1236</v>
      </c>
      <c r="C37" s="12">
        <v>628</v>
      </c>
      <c r="D37" s="12">
        <v>608</v>
      </c>
      <c r="F37" s="6">
        <v>84</v>
      </c>
      <c r="G37" s="12">
        <f t="shared" si="1"/>
        <v>582</v>
      </c>
      <c r="H37" s="12">
        <v>218</v>
      </c>
      <c r="I37" s="12">
        <v>364</v>
      </c>
    </row>
    <row r="38" spans="1:14" ht="16.5" customHeight="1">
      <c r="A38" s="7">
        <v>35</v>
      </c>
      <c r="B38" s="13">
        <f t="shared" si="0"/>
        <v>1220</v>
      </c>
      <c r="C38" s="13">
        <v>627</v>
      </c>
      <c r="D38" s="13">
        <v>593</v>
      </c>
      <c r="F38" s="7">
        <v>85</v>
      </c>
      <c r="G38" s="13">
        <f t="shared" si="1"/>
        <v>521</v>
      </c>
      <c r="H38" s="13">
        <v>214</v>
      </c>
      <c r="I38" s="13">
        <v>307</v>
      </c>
    </row>
    <row r="39" spans="1:14" ht="16.5" customHeight="1">
      <c r="A39" s="5">
        <v>36</v>
      </c>
      <c r="B39" s="11">
        <f t="shared" si="0"/>
        <v>1322</v>
      </c>
      <c r="C39" s="11">
        <v>707</v>
      </c>
      <c r="D39" s="11">
        <v>615</v>
      </c>
      <c r="F39" s="5">
        <v>86</v>
      </c>
      <c r="G39" s="11">
        <f t="shared" si="1"/>
        <v>470</v>
      </c>
      <c r="H39" s="11">
        <v>176</v>
      </c>
      <c r="I39" s="11">
        <v>294</v>
      </c>
    </row>
    <row r="40" spans="1:14" ht="16.5" customHeight="1">
      <c r="A40" s="5">
        <v>37</v>
      </c>
      <c r="B40" s="11">
        <f t="shared" si="0"/>
        <v>1443</v>
      </c>
      <c r="C40" s="11">
        <v>758</v>
      </c>
      <c r="D40" s="11">
        <v>685</v>
      </c>
      <c r="F40" s="5">
        <v>87</v>
      </c>
      <c r="G40" s="11">
        <f t="shared" si="1"/>
        <v>425</v>
      </c>
      <c r="H40" s="11">
        <v>137</v>
      </c>
      <c r="I40" s="11">
        <v>288</v>
      </c>
    </row>
    <row r="41" spans="1:14" ht="16.5" customHeight="1">
      <c r="A41" s="5">
        <v>38</v>
      </c>
      <c r="B41" s="11">
        <f t="shared" si="0"/>
        <v>1381</v>
      </c>
      <c r="C41" s="11">
        <v>719</v>
      </c>
      <c r="D41" s="11">
        <v>662</v>
      </c>
      <c r="F41" s="5">
        <v>88</v>
      </c>
      <c r="G41" s="11">
        <f t="shared" si="1"/>
        <v>364</v>
      </c>
      <c r="H41" s="11">
        <v>121</v>
      </c>
      <c r="I41" s="11">
        <v>243</v>
      </c>
    </row>
    <row r="42" spans="1:14" ht="16.5" customHeight="1">
      <c r="A42" s="6">
        <v>39</v>
      </c>
      <c r="B42" s="12">
        <f t="shared" si="0"/>
        <v>1435</v>
      </c>
      <c r="C42" s="12">
        <v>720</v>
      </c>
      <c r="D42" s="12">
        <v>715</v>
      </c>
      <c r="F42" s="6">
        <v>89</v>
      </c>
      <c r="G42" s="12">
        <f t="shared" si="1"/>
        <v>319</v>
      </c>
      <c r="H42" s="12">
        <v>94</v>
      </c>
      <c r="I42" s="12">
        <v>225</v>
      </c>
    </row>
    <row r="43" spans="1:14" ht="16.5" customHeight="1">
      <c r="A43" s="7">
        <v>40</v>
      </c>
      <c r="B43" s="13">
        <f t="shared" si="0"/>
        <v>1593</v>
      </c>
      <c r="C43" s="13">
        <v>841</v>
      </c>
      <c r="D43" s="13">
        <v>752</v>
      </c>
      <c r="F43" s="7">
        <v>90</v>
      </c>
      <c r="G43" s="13">
        <f t="shared" si="1"/>
        <v>268</v>
      </c>
      <c r="H43" s="13">
        <v>80</v>
      </c>
      <c r="I43" s="13">
        <v>188</v>
      </c>
    </row>
    <row r="44" spans="1:14" ht="16.5" customHeight="1">
      <c r="A44" s="5">
        <v>41</v>
      </c>
      <c r="B44" s="11">
        <f t="shared" si="0"/>
        <v>1696</v>
      </c>
      <c r="C44" s="11">
        <v>898</v>
      </c>
      <c r="D44" s="11">
        <v>798</v>
      </c>
      <c r="F44" s="5">
        <v>91</v>
      </c>
      <c r="G44" s="11">
        <f t="shared" si="1"/>
        <v>220</v>
      </c>
      <c r="H44" s="11">
        <v>58</v>
      </c>
      <c r="I44" s="11">
        <v>162</v>
      </c>
    </row>
    <row r="45" spans="1:14" ht="16.5" customHeight="1">
      <c r="A45" s="5">
        <v>42</v>
      </c>
      <c r="B45" s="11">
        <f t="shared" si="0"/>
        <v>1759</v>
      </c>
      <c r="C45" s="11">
        <v>910</v>
      </c>
      <c r="D45" s="11">
        <v>849</v>
      </c>
      <c r="F45" s="5">
        <v>92</v>
      </c>
      <c r="G45" s="11">
        <f t="shared" si="1"/>
        <v>173</v>
      </c>
      <c r="H45" s="11">
        <v>43</v>
      </c>
      <c r="I45" s="11">
        <v>130</v>
      </c>
    </row>
    <row r="46" spans="1:14" ht="16.5" customHeight="1">
      <c r="A46" s="5">
        <v>43</v>
      </c>
      <c r="B46" s="11">
        <f t="shared" si="0"/>
        <v>1759</v>
      </c>
      <c r="C46" s="11">
        <v>924</v>
      </c>
      <c r="D46" s="11">
        <v>835</v>
      </c>
      <c r="F46" s="5">
        <v>93</v>
      </c>
      <c r="G46" s="11">
        <f t="shared" si="1"/>
        <v>131</v>
      </c>
      <c r="H46" s="11">
        <v>26</v>
      </c>
      <c r="I46" s="11">
        <v>105</v>
      </c>
    </row>
    <row r="47" spans="1:14" ht="16.5" customHeight="1">
      <c r="A47" s="6">
        <v>44</v>
      </c>
      <c r="B47" s="12">
        <f t="shared" si="0"/>
        <v>1605</v>
      </c>
      <c r="C47" s="12">
        <v>860</v>
      </c>
      <c r="D47" s="12">
        <v>745</v>
      </c>
      <c r="F47" s="6">
        <v>94</v>
      </c>
      <c r="G47" s="12">
        <f t="shared" si="1"/>
        <v>111</v>
      </c>
      <c r="H47" s="12">
        <v>15</v>
      </c>
      <c r="I47" s="12">
        <v>96</v>
      </c>
    </row>
    <row r="48" spans="1:14" ht="16.5" customHeight="1">
      <c r="A48" s="7">
        <v>45</v>
      </c>
      <c r="B48" s="13">
        <f t="shared" si="0"/>
        <v>1641</v>
      </c>
      <c r="C48" s="13">
        <v>892</v>
      </c>
      <c r="D48" s="13">
        <v>749</v>
      </c>
      <c r="F48" s="7">
        <v>95</v>
      </c>
      <c r="G48" s="13">
        <f t="shared" si="1"/>
        <v>114</v>
      </c>
      <c r="H48" s="13">
        <v>17</v>
      </c>
      <c r="I48" s="13">
        <v>97</v>
      </c>
      <c r="L48" s="32"/>
      <c r="M48" s="32"/>
      <c r="N48" s="32"/>
    </row>
    <row r="49" spans="1:14" ht="16.5" customHeight="1">
      <c r="A49" s="5">
        <v>46</v>
      </c>
      <c r="B49" s="11">
        <f t="shared" si="0"/>
        <v>1521</v>
      </c>
      <c r="C49" s="11">
        <v>841</v>
      </c>
      <c r="D49" s="11">
        <v>680</v>
      </c>
      <c r="F49" s="5">
        <v>96</v>
      </c>
      <c r="G49" s="11">
        <f t="shared" si="1"/>
        <v>52</v>
      </c>
      <c r="H49" s="11">
        <v>12</v>
      </c>
      <c r="I49" s="11">
        <v>40</v>
      </c>
      <c r="L49" s="32"/>
      <c r="M49" s="32"/>
      <c r="N49" s="32"/>
    </row>
    <row r="50" spans="1:14" ht="16.5" customHeight="1">
      <c r="A50" s="5">
        <v>47</v>
      </c>
      <c r="B50" s="11">
        <f t="shared" si="0"/>
        <v>1509</v>
      </c>
      <c r="C50" s="11">
        <v>784</v>
      </c>
      <c r="D50" s="11">
        <v>725</v>
      </c>
      <c r="F50" s="5">
        <v>97</v>
      </c>
      <c r="G50" s="11">
        <f t="shared" si="1"/>
        <v>57</v>
      </c>
      <c r="H50" s="11">
        <v>7</v>
      </c>
      <c r="I50" s="11">
        <v>50</v>
      </c>
      <c r="L50" s="32"/>
      <c r="M50" s="32"/>
      <c r="N50" s="32"/>
    </row>
    <row r="51" spans="1:14" ht="16.5" customHeight="1">
      <c r="A51" s="5">
        <v>48</v>
      </c>
      <c r="B51" s="11">
        <f t="shared" si="0"/>
        <v>1573</v>
      </c>
      <c r="C51" s="11">
        <v>818</v>
      </c>
      <c r="D51" s="11">
        <v>755</v>
      </c>
      <c r="F51" s="5">
        <v>98</v>
      </c>
      <c r="G51" s="11">
        <f t="shared" si="1"/>
        <v>35</v>
      </c>
      <c r="H51" s="11">
        <v>6</v>
      </c>
      <c r="I51" s="11">
        <v>29</v>
      </c>
      <c r="L51" s="32"/>
      <c r="M51" s="32"/>
      <c r="N51" s="32"/>
    </row>
    <row r="52" spans="1:14" ht="16.5" customHeight="1">
      <c r="A52" s="6">
        <v>49</v>
      </c>
      <c r="B52" s="12">
        <f t="shared" si="0"/>
        <v>1086</v>
      </c>
      <c r="C52" s="12">
        <v>573</v>
      </c>
      <c r="D52" s="12">
        <v>513</v>
      </c>
      <c r="F52" s="6">
        <v>99</v>
      </c>
      <c r="G52" s="12">
        <f t="shared" si="1"/>
        <v>21</v>
      </c>
      <c r="H52" s="12">
        <v>4</v>
      </c>
      <c r="I52" s="12">
        <v>17</v>
      </c>
      <c r="L52" s="32"/>
      <c r="M52" s="32"/>
      <c r="N52" s="32"/>
    </row>
  </sheetData>
  <mergeCells count="1">
    <mergeCell ref="C1:D1"/>
  </mergeCells>
  <phoneticPr fontId="1"/>
  <pageMargins left="0.78740157480314965" right="0.78740157480314965" top="0.35433070866141736" bottom="0.23622047244094488" header="0.19685039370078741" footer="0.19685039370078741"/>
  <pageSetup paperSize="9" scale="69" fitToWidth="1" fitToHeight="1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 xml:space="preserve">年齢別H28.10.1現在 </vt:lpstr>
      <vt:lpstr xml:space="preserve">年齢別H28.7.1現在 </vt:lpstr>
      <vt:lpstr xml:space="preserve">年齢別H28.4.1現在 </vt:lpstr>
      <vt:lpstr>年齢別H28.1.1現在</vt:lpstr>
    </vt:vector>
  </TitlesOfParts>
  <LinksUpToDate>false</LinksUpToDate>
  <SharedDoc>false</SharedDoc>
  <HyperlinksChanged>false</HyperlinksChanged>
  <AppVersion>3.1.3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C5QB52060</dc:creator>
  <cp:lastModifiedBy>J160001</cp:lastModifiedBy>
  <cp:lastPrinted>2016-07-07T05:17:35Z</cp:lastPrinted>
  <dcterms:created xsi:type="dcterms:W3CDTF">2015-01-09T04:28:10Z</dcterms:created>
  <dcterms:modified xsi:type="dcterms:W3CDTF">2016-10-07T00:59:41Z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1.4.9.0</vt:lpwstr>
      <vt:lpwstr>2.0.5.0</vt:lpwstr>
      <vt:lpwstr>2.1.3.0</vt:lpwstr>
    </vt:vector>
  </property>
  <property fmtid="{DCFEDD21-7773-49B2-8022-6FC58DB5260B}" pid="3" name="LastSavedVersion">
    <vt:lpwstr>2.1.3.0</vt:lpwstr>
  </property>
  <property fmtid="{DCFEDD21-7773-49B2-8022-6FC58DB5260B}" pid="4" name="LastSavedDate">
    <vt:filetime>2016-10-07T00:59:41Z</vt:filetime>
  </property>
</Properties>
</file>