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255" windowHeight="7770" activeTab="3"/>
  </bookViews>
  <sheets>
    <sheet name="年齢別H30.1.1現在" sheetId="1" r:id="rId1"/>
    <sheet name="年齢別H30.4.1現在" sheetId="3" r:id="rId2"/>
    <sheet name="年齢別H30.7.1現在" sheetId="5" r:id="rId3"/>
    <sheet name="年齢別H30.10.1現在 " sheetId="4" r:id="rId4"/>
  </sheets>
  <definedNames>
    <definedName name="印刷範囲" localSheetId="0">#REF!</definedName>
    <definedName name="印刷範囲" localSheetId="3">#REF!</definedName>
    <definedName name="印刷範囲" localSheetId="1">#REF!</definedName>
    <definedName name="印刷範囲" localSheetId="2">#REF!</definedName>
    <definedName name="印刷範囲">#REF!</definedName>
  </definedNames>
  <calcPr calcId="144525"/>
</workbook>
</file>

<file path=xl/calcChain.xml><?xml version="1.0" encoding="utf-8"?>
<calcChain xmlns="http://schemas.openxmlformats.org/spreadsheetml/2006/main">
  <c r="L14" i="4" l="1"/>
  <c r="L13" i="4"/>
  <c r="L12" i="4"/>
  <c r="L11" i="4"/>
  <c r="L10" i="4"/>
  <c r="L9" i="4"/>
  <c r="L8" i="4"/>
  <c r="L7" i="4"/>
  <c r="L6" i="4"/>
  <c r="L5" i="4"/>
  <c r="L4" i="4"/>
  <c r="L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G52" i="5" l="1"/>
  <c r="B52" i="5"/>
  <c r="G51" i="5"/>
  <c r="B51" i="5"/>
  <c r="G50" i="5"/>
  <c r="B50" i="5"/>
  <c r="G49" i="5"/>
  <c r="B49" i="5"/>
  <c r="G48" i="5"/>
  <c r="B48" i="5"/>
  <c r="G47" i="5"/>
  <c r="B47" i="5"/>
  <c r="G46" i="5"/>
  <c r="B46" i="5"/>
  <c r="G45" i="5"/>
  <c r="B45" i="5"/>
  <c r="G44" i="5"/>
  <c r="B44" i="5"/>
  <c r="G43" i="5"/>
  <c r="B43" i="5"/>
  <c r="G42" i="5"/>
  <c r="B42" i="5"/>
  <c r="G41" i="5"/>
  <c r="B41" i="5"/>
  <c r="G40" i="5"/>
  <c r="B40" i="5"/>
  <c r="G39" i="5"/>
  <c r="B39" i="5"/>
  <c r="G38" i="5"/>
  <c r="B38" i="5"/>
  <c r="G37" i="5"/>
  <c r="B37" i="5"/>
  <c r="G36" i="5"/>
  <c r="B36" i="5"/>
  <c r="G35" i="5"/>
  <c r="B35" i="5"/>
  <c r="G34" i="5"/>
  <c r="B34" i="5"/>
  <c r="G33" i="5"/>
  <c r="B33" i="5"/>
  <c r="G32" i="5"/>
  <c r="B32" i="5"/>
  <c r="G31" i="5"/>
  <c r="B31" i="5"/>
  <c r="G30" i="5"/>
  <c r="B30" i="5"/>
  <c r="G29" i="5"/>
  <c r="B29" i="5"/>
  <c r="G28" i="5"/>
  <c r="B28" i="5"/>
  <c r="G27" i="5"/>
  <c r="B27" i="5"/>
  <c r="G26" i="5"/>
  <c r="B26" i="5"/>
  <c r="G25" i="5"/>
  <c r="B25" i="5"/>
  <c r="G24" i="5"/>
  <c r="B24" i="5"/>
  <c r="S23" i="5"/>
  <c r="R23" i="5"/>
  <c r="G23" i="5"/>
  <c r="B23" i="5"/>
  <c r="S22" i="5"/>
  <c r="R22" i="5"/>
  <c r="G22" i="5"/>
  <c r="B22" i="5"/>
  <c r="S21" i="5"/>
  <c r="R21" i="5"/>
  <c r="G21" i="5"/>
  <c r="B21" i="5"/>
  <c r="S20" i="5"/>
  <c r="R20" i="5"/>
  <c r="G20" i="5"/>
  <c r="B20" i="5"/>
  <c r="S19" i="5"/>
  <c r="R19" i="5"/>
  <c r="G19" i="5"/>
  <c r="B19" i="5"/>
  <c r="S18" i="5"/>
  <c r="R18" i="5"/>
  <c r="G18" i="5"/>
  <c r="B18" i="5"/>
  <c r="S17" i="5"/>
  <c r="R17" i="5"/>
  <c r="G17" i="5"/>
  <c r="B17" i="5"/>
  <c r="S16" i="5"/>
  <c r="R16" i="5"/>
  <c r="G16" i="5"/>
  <c r="B16" i="5"/>
  <c r="S15" i="5"/>
  <c r="R15" i="5"/>
  <c r="N15" i="5"/>
  <c r="M15" i="5"/>
  <c r="G15" i="5"/>
  <c r="B15" i="5"/>
  <c r="S14" i="5"/>
  <c r="R14" i="5"/>
  <c r="L14" i="5"/>
  <c r="G14" i="5"/>
  <c r="B14" i="5"/>
  <c r="S13" i="5"/>
  <c r="R13" i="5"/>
  <c r="L13" i="5"/>
  <c r="G13" i="5"/>
  <c r="B13" i="5"/>
  <c r="S12" i="5"/>
  <c r="R12" i="5"/>
  <c r="L12" i="5"/>
  <c r="G12" i="5"/>
  <c r="B12" i="5"/>
  <c r="S11" i="5"/>
  <c r="R11" i="5"/>
  <c r="L11" i="5"/>
  <c r="G11" i="5"/>
  <c r="B11" i="5"/>
  <c r="S10" i="5"/>
  <c r="R10" i="5"/>
  <c r="L10" i="5"/>
  <c r="G10" i="5"/>
  <c r="B10" i="5"/>
  <c r="S9" i="5"/>
  <c r="R9" i="5"/>
  <c r="L9" i="5"/>
  <c r="G9" i="5"/>
  <c r="B9" i="5"/>
  <c r="S8" i="5"/>
  <c r="R8" i="5"/>
  <c r="L8" i="5"/>
  <c r="G8" i="5"/>
  <c r="B8" i="5"/>
  <c r="S7" i="5"/>
  <c r="R7" i="5"/>
  <c r="L7" i="5"/>
  <c r="G7" i="5"/>
  <c r="B7" i="5"/>
  <c r="S6" i="5"/>
  <c r="R6" i="5"/>
  <c r="L6" i="5"/>
  <c r="G6" i="5"/>
  <c r="B6" i="5"/>
  <c r="S5" i="5"/>
  <c r="R5" i="5"/>
  <c r="L5" i="5"/>
  <c r="G5" i="5"/>
  <c r="B5" i="5"/>
  <c r="S4" i="5"/>
  <c r="R4" i="5"/>
  <c r="L4" i="5"/>
  <c r="G4" i="5"/>
  <c r="B4" i="5"/>
  <c r="S3" i="5"/>
  <c r="R3" i="5"/>
  <c r="L3" i="5"/>
  <c r="G3" i="5"/>
  <c r="B3" i="5"/>
  <c r="Q21" i="5" l="1"/>
  <c r="Q20" i="5"/>
  <c r="S29" i="5"/>
  <c r="Q17" i="5"/>
  <c r="Q14" i="5"/>
  <c r="Q11" i="5"/>
  <c r="Q5" i="5"/>
  <c r="L15" i="5"/>
  <c r="Q23" i="5"/>
  <c r="Q22" i="5"/>
  <c r="Q19" i="5"/>
  <c r="R28" i="5"/>
  <c r="R29" i="5"/>
  <c r="Q18" i="5"/>
  <c r="Q16" i="5"/>
  <c r="Q15" i="5"/>
  <c r="Q13" i="5"/>
  <c r="Q12" i="5"/>
  <c r="Q10" i="5"/>
  <c r="Q9" i="5"/>
  <c r="Q8" i="5"/>
  <c r="Q7" i="5"/>
  <c r="R27" i="5"/>
  <c r="Q6" i="5"/>
  <c r="R26" i="5"/>
  <c r="Q4" i="5"/>
  <c r="Q3" i="5"/>
  <c r="L7" i="3"/>
  <c r="L8" i="3"/>
  <c r="L9" i="3"/>
  <c r="L10" i="3"/>
  <c r="L11" i="3"/>
  <c r="L12" i="3"/>
  <c r="L13" i="3"/>
  <c r="L14" i="3"/>
  <c r="L5" i="3"/>
  <c r="L6" i="3"/>
  <c r="L4" i="3"/>
  <c r="L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3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S23" i="4"/>
  <c r="R23" i="4"/>
  <c r="Q23" i="4"/>
  <c r="S22" i="4"/>
  <c r="R22" i="4"/>
  <c r="Q22" i="4"/>
  <c r="S21" i="4"/>
  <c r="R21" i="4"/>
  <c r="Q21" i="4"/>
  <c r="S20" i="4"/>
  <c r="R20" i="4"/>
  <c r="Q20" i="4"/>
  <c r="S19" i="4"/>
  <c r="R19" i="4"/>
  <c r="Q19" i="4"/>
  <c r="S18" i="4"/>
  <c r="R18" i="4"/>
  <c r="Q18" i="4"/>
  <c r="S17" i="4"/>
  <c r="R17" i="4"/>
  <c r="Q17" i="4"/>
  <c r="S16" i="4"/>
  <c r="R16" i="4"/>
  <c r="Q16" i="4"/>
  <c r="S15" i="4"/>
  <c r="R15" i="4"/>
  <c r="Q15" i="4"/>
  <c r="N15" i="4"/>
  <c r="M15" i="4"/>
  <c r="S14" i="4"/>
  <c r="R14" i="4"/>
  <c r="Q14" i="4"/>
  <c r="S13" i="4"/>
  <c r="R13" i="4"/>
  <c r="Q13" i="4"/>
  <c r="S12" i="4"/>
  <c r="R12" i="4"/>
  <c r="Q12" i="4"/>
  <c r="S11" i="4"/>
  <c r="R11" i="4"/>
  <c r="Q11" i="4"/>
  <c r="S10" i="4"/>
  <c r="R10" i="4"/>
  <c r="Q10" i="4"/>
  <c r="S9" i="4"/>
  <c r="R9" i="4"/>
  <c r="Q9" i="4"/>
  <c r="S8" i="4"/>
  <c r="R8" i="4"/>
  <c r="Q8" i="4"/>
  <c r="S7" i="4"/>
  <c r="R7" i="4"/>
  <c r="Q7" i="4"/>
  <c r="S6" i="4"/>
  <c r="R6" i="4"/>
  <c r="Q6" i="4"/>
  <c r="S5" i="4"/>
  <c r="R5" i="4"/>
  <c r="Q5" i="4"/>
  <c r="S4" i="4"/>
  <c r="R4" i="4"/>
  <c r="Q4" i="4"/>
  <c r="S3" i="4"/>
  <c r="R3" i="4"/>
  <c r="Q3" i="4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N15" i="3"/>
  <c r="M15" i="3"/>
  <c r="S14" i="3"/>
  <c r="R14" i="3"/>
  <c r="S13" i="3"/>
  <c r="R13" i="3"/>
  <c r="S12" i="3"/>
  <c r="R12" i="3"/>
  <c r="S11" i="3"/>
  <c r="R11" i="3"/>
  <c r="S10" i="3"/>
  <c r="R10" i="3"/>
  <c r="S9" i="3"/>
  <c r="R9" i="3"/>
  <c r="S8" i="3"/>
  <c r="R8" i="3"/>
  <c r="S7" i="3"/>
  <c r="R7" i="3"/>
  <c r="S6" i="3"/>
  <c r="R6" i="3"/>
  <c r="S5" i="3"/>
  <c r="R5" i="3"/>
  <c r="S4" i="3"/>
  <c r="R4" i="3"/>
  <c r="S3" i="3"/>
  <c r="R3" i="3"/>
  <c r="X113" i="1"/>
  <c r="W113" i="1"/>
  <c r="V113" i="1"/>
  <c r="X112" i="1"/>
  <c r="W112" i="1"/>
  <c r="V112" i="1"/>
  <c r="X111" i="1"/>
  <c r="W111" i="1"/>
  <c r="V111" i="1"/>
  <c r="X110" i="1"/>
  <c r="W110" i="1"/>
  <c r="V110" i="1"/>
  <c r="X109" i="1"/>
  <c r="W109" i="1"/>
  <c r="X108" i="1"/>
  <c r="W108" i="1"/>
  <c r="X107" i="1"/>
  <c r="W107" i="1"/>
  <c r="X106" i="1"/>
  <c r="W106" i="1"/>
  <c r="X105" i="1"/>
  <c r="W105" i="1"/>
  <c r="X104" i="1"/>
  <c r="W104" i="1"/>
  <c r="X103" i="1"/>
  <c r="W103" i="1"/>
  <c r="X102" i="1"/>
  <c r="W102" i="1"/>
  <c r="X101" i="1"/>
  <c r="W101" i="1"/>
  <c r="X100" i="1"/>
  <c r="W100" i="1"/>
  <c r="X99" i="1"/>
  <c r="W99" i="1"/>
  <c r="X98" i="1"/>
  <c r="W98" i="1"/>
  <c r="X97" i="1"/>
  <c r="W97" i="1"/>
  <c r="X96" i="1"/>
  <c r="W96" i="1"/>
  <c r="X95" i="1"/>
  <c r="W95" i="1"/>
  <c r="X94" i="1"/>
  <c r="W94" i="1"/>
  <c r="X93" i="1"/>
  <c r="W93" i="1"/>
  <c r="X92" i="1"/>
  <c r="W92" i="1"/>
  <c r="X91" i="1"/>
  <c r="W91" i="1"/>
  <c r="X90" i="1"/>
  <c r="W90" i="1"/>
  <c r="X89" i="1"/>
  <c r="W89" i="1"/>
  <c r="X88" i="1"/>
  <c r="W88" i="1"/>
  <c r="X87" i="1"/>
  <c r="W87" i="1"/>
  <c r="X86" i="1"/>
  <c r="W86" i="1"/>
  <c r="X85" i="1"/>
  <c r="W85" i="1"/>
  <c r="X84" i="1"/>
  <c r="W84" i="1"/>
  <c r="X83" i="1"/>
  <c r="W83" i="1"/>
  <c r="X82" i="1"/>
  <c r="W82" i="1"/>
  <c r="X81" i="1"/>
  <c r="W81" i="1"/>
  <c r="X80" i="1"/>
  <c r="W80" i="1"/>
  <c r="X79" i="1"/>
  <c r="W79" i="1"/>
  <c r="X78" i="1"/>
  <c r="W78" i="1"/>
  <c r="X77" i="1"/>
  <c r="W77" i="1"/>
  <c r="X76" i="1"/>
  <c r="W76" i="1"/>
  <c r="X75" i="1"/>
  <c r="W75" i="1"/>
  <c r="X74" i="1"/>
  <c r="W74" i="1"/>
  <c r="X73" i="1"/>
  <c r="W73" i="1"/>
  <c r="X72" i="1"/>
  <c r="W72" i="1"/>
  <c r="X71" i="1"/>
  <c r="W71" i="1"/>
  <c r="X70" i="1"/>
  <c r="W70" i="1"/>
  <c r="X69" i="1"/>
  <c r="W69" i="1"/>
  <c r="X68" i="1"/>
  <c r="W68" i="1"/>
  <c r="V68" i="1"/>
  <c r="X67" i="1"/>
  <c r="W67" i="1"/>
  <c r="X66" i="1"/>
  <c r="W66" i="1"/>
  <c r="X65" i="1"/>
  <c r="W65" i="1"/>
  <c r="X64" i="1"/>
  <c r="W64" i="1"/>
  <c r="X63" i="1"/>
  <c r="W63" i="1"/>
  <c r="X62" i="1"/>
  <c r="W62" i="1"/>
  <c r="X61" i="1"/>
  <c r="W61" i="1"/>
  <c r="X60" i="1"/>
  <c r="W60" i="1"/>
  <c r="X59" i="1"/>
  <c r="W59" i="1"/>
  <c r="X58" i="1"/>
  <c r="W58" i="1"/>
  <c r="X57" i="1"/>
  <c r="W57" i="1"/>
  <c r="X56" i="1"/>
  <c r="W56" i="1"/>
  <c r="X55" i="1"/>
  <c r="W55" i="1"/>
  <c r="X54" i="1"/>
  <c r="W54" i="1"/>
  <c r="X53" i="1"/>
  <c r="W53" i="1"/>
  <c r="X52" i="1"/>
  <c r="W52" i="1"/>
  <c r="G52" i="1"/>
  <c r="V102" i="1" s="1"/>
  <c r="B52" i="1"/>
  <c r="V52" i="1" s="1"/>
  <c r="X51" i="1"/>
  <c r="W51" i="1"/>
  <c r="G51" i="1"/>
  <c r="V101" i="1" s="1"/>
  <c r="B51" i="1"/>
  <c r="V51" i="1" s="1"/>
  <c r="X50" i="1"/>
  <c r="W50" i="1"/>
  <c r="G50" i="1"/>
  <c r="V100" i="1" s="1"/>
  <c r="B50" i="1"/>
  <c r="V50" i="1" s="1"/>
  <c r="X49" i="1"/>
  <c r="W49" i="1"/>
  <c r="G49" i="1"/>
  <c r="V99" i="1" s="1"/>
  <c r="B49" i="1"/>
  <c r="V49" i="1" s="1"/>
  <c r="X48" i="1"/>
  <c r="W48" i="1"/>
  <c r="G48" i="1"/>
  <c r="V98" i="1" s="1"/>
  <c r="B48" i="1"/>
  <c r="V48" i="1" s="1"/>
  <c r="X47" i="1"/>
  <c r="W47" i="1"/>
  <c r="G47" i="1"/>
  <c r="V97" i="1" s="1"/>
  <c r="B47" i="1"/>
  <c r="V47" i="1" s="1"/>
  <c r="X46" i="1"/>
  <c r="W46" i="1"/>
  <c r="G46" i="1"/>
  <c r="V96" i="1" s="1"/>
  <c r="B46" i="1"/>
  <c r="V46" i="1" s="1"/>
  <c r="X45" i="1"/>
  <c r="W45" i="1"/>
  <c r="G45" i="1"/>
  <c r="V95" i="1" s="1"/>
  <c r="B45" i="1"/>
  <c r="V45" i="1" s="1"/>
  <c r="X44" i="1"/>
  <c r="W44" i="1"/>
  <c r="G44" i="1"/>
  <c r="B44" i="1"/>
  <c r="V44" i="1" s="1"/>
  <c r="X43" i="1"/>
  <c r="W43" i="1"/>
  <c r="G43" i="1"/>
  <c r="V93" i="1" s="1"/>
  <c r="B43" i="1"/>
  <c r="V43" i="1" s="1"/>
  <c r="X42" i="1"/>
  <c r="W42" i="1"/>
  <c r="G42" i="1"/>
  <c r="V92" i="1" s="1"/>
  <c r="B42" i="1"/>
  <c r="V42" i="1" s="1"/>
  <c r="X41" i="1"/>
  <c r="W41" i="1"/>
  <c r="G41" i="1"/>
  <c r="V91" i="1" s="1"/>
  <c r="B41" i="1"/>
  <c r="V41" i="1" s="1"/>
  <c r="X40" i="1"/>
  <c r="W40" i="1"/>
  <c r="G40" i="1"/>
  <c r="V90" i="1" s="1"/>
  <c r="B40" i="1"/>
  <c r="V40" i="1" s="1"/>
  <c r="X39" i="1"/>
  <c r="W39" i="1"/>
  <c r="G39" i="1"/>
  <c r="V89" i="1" s="1"/>
  <c r="B39" i="1"/>
  <c r="V39" i="1" s="1"/>
  <c r="X38" i="1"/>
  <c r="W38" i="1"/>
  <c r="G38" i="1"/>
  <c r="V88" i="1" s="1"/>
  <c r="B38" i="1"/>
  <c r="V38" i="1" s="1"/>
  <c r="X37" i="1"/>
  <c r="W37" i="1"/>
  <c r="G37" i="1"/>
  <c r="V87" i="1" s="1"/>
  <c r="B37" i="1"/>
  <c r="V37" i="1" s="1"/>
  <c r="X36" i="1"/>
  <c r="W36" i="1"/>
  <c r="G36" i="1"/>
  <c r="V86" i="1" s="1"/>
  <c r="B36" i="1"/>
  <c r="V36" i="1" s="1"/>
  <c r="X35" i="1"/>
  <c r="W35" i="1"/>
  <c r="G35" i="1"/>
  <c r="V85" i="1" s="1"/>
  <c r="B35" i="1"/>
  <c r="V35" i="1" s="1"/>
  <c r="X34" i="1"/>
  <c r="W34" i="1"/>
  <c r="G34" i="1"/>
  <c r="B34" i="1"/>
  <c r="V34" i="1" s="1"/>
  <c r="X33" i="1"/>
  <c r="W33" i="1"/>
  <c r="G33" i="1"/>
  <c r="V83" i="1" s="1"/>
  <c r="B33" i="1"/>
  <c r="V33" i="1" s="1"/>
  <c r="X32" i="1"/>
  <c r="W32" i="1"/>
  <c r="G32" i="1"/>
  <c r="V82" i="1" s="1"/>
  <c r="B32" i="1"/>
  <c r="V32" i="1" s="1"/>
  <c r="X31" i="1"/>
  <c r="W31" i="1"/>
  <c r="G31" i="1"/>
  <c r="V81" i="1" s="1"/>
  <c r="B31" i="1"/>
  <c r="V31" i="1" s="1"/>
  <c r="X30" i="1"/>
  <c r="W30" i="1"/>
  <c r="G30" i="1"/>
  <c r="V80" i="1" s="1"/>
  <c r="B30" i="1"/>
  <c r="V30" i="1" s="1"/>
  <c r="X29" i="1"/>
  <c r="W29" i="1"/>
  <c r="G29" i="1"/>
  <c r="V79" i="1" s="1"/>
  <c r="B29" i="1"/>
  <c r="V29" i="1" s="1"/>
  <c r="X28" i="1"/>
  <c r="W28" i="1"/>
  <c r="G28" i="1"/>
  <c r="V78" i="1" s="1"/>
  <c r="B28" i="1"/>
  <c r="V28" i="1" s="1"/>
  <c r="X27" i="1"/>
  <c r="W27" i="1"/>
  <c r="G27" i="1"/>
  <c r="V77" i="1" s="1"/>
  <c r="B27" i="1"/>
  <c r="V27" i="1" s="1"/>
  <c r="X26" i="1"/>
  <c r="W26" i="1"/>
  <c r="G26" i="1"/>
  <c r="V76" i="1" s="1"/>
  <c r="B26" i="1"/>
  <c r="V26" i="1" s="1"/>
  <c r="X25" i="1"/>
  <c r="W25" i="1"/>
  <c r="G25" i="1"/>
  <c r="V75" i="1" s="1"/>
  <c r="B25" i="1"/>
  <c r="V25" i="1" s="1"/>
  <c r="X24" i="1"/>
  <c r="W24" i="1"/>
  <c r="G24" i="1"/>
  <c r="V74" i="1" s="1"/>
  <c r="B24" i="1"/>
  <c r="V24" i="1" s="1"/>
  <c r="X23" i="1"/>
  <c r="W23" i="1"/>
  <c r="S23" i="1"/>
  <c r="R23" i="1"/>
  <c r="G23" i="1"/>
  <c r="V73" i="1" s="1"/>
  <c r="B23" i="1"/>
  <c r="X22" i="1"/>
  <c r="W22" i="1"/>
  <c r="S22" i="1"/>
  <c r="R22" i="1"/>
  <c r="G22" i="1"/>
  <c r="V72" i="1" s="1"/>
  <c r="B22" i="1"/>
  <c r="V22" i="1" s="1"/>
  <c r="X21" i="1"/>
  <c r="W21" i="1"/>
  <c r="S21" i="1"/>
  <c r="R21" i="1"/>
  <c r="G21" i="1"/>
  <c r="V71" i="1" s="1"/>
  <c r="B21" i="1"/>
  <c r="V21" i="1" s="1"/>
  <c r="X20" i="1"/>
  <c r="W20" i="1"/>
  <c r="S20" i="1"/>
  <c r="R20" i="1"/>
  <c r="G20" i="1"/>
  <c r="V70" i="1" s="1"/>
  <c r="B20" i="1"/>
  <c r="V20" i="1" s="1"/>
  <c r="X19" i="1"/>
  <c r="W19" i="1"/>
  <c r="S19" i="1"/>
  <c r="R19" i="1"/>
  <c r="G19" i="1"/>
  <c r="V69" i="1" s="1"/>
  <c r="B19" i="1"/>
  <c r="V19" i="1" s="1"/>
  <c r="X18" i="1"/>
  <c r="W18" i="1"/>
  <c r="S18" i="1"/>
  <c r="R18" i="1"/>
  <c r="G18" i="1"/>
  <c r="B18" i="1"/>
  <c r="V18" i="1" s="1"/>
  <c r="X17" i="1"/>
  <c r="W17" i="1"/>
  <c r="S17" i="1"/>
  <c r="R17" i="1"/>
  <c r="G17" i="1"/>
  <c r="V67" i="1" s="1"/>
  <c r="B17" i="1"/>
  <c r="V17" i="1" s="1"/>
  <c r="X16" i="1"/>
  <c r="W16" i="1"/>
  <c r="S16" i="1"/>
  <c r="R16" i="1"/>
  <c r="G16" i="1"/>
  <c r="V66" i="1" s="1"/>
  <c r="B16" i="1"/>
  <c r="V16" i="1" s="1"/>
  <c r="X15" i="1"/>
  <c r="W15" i="1"/>
  <c r="V15" i="1"/>
  <c r="S15" i="1"/>
  <c r="R15" i="1"/>
  <c r="N15" i="1"/>
  <c r="M15" i="1"/>
  <c r="G15" i="1"/>
  <c r="V65" i="1" s="1"/>
  <c r="B15" i="1"/>
  <c r="X14" i="1"/>
  <c r="W14" i="1"/>
  <c r="S14" i="1"/>
  <c r="R14" i="1"/>
  <c r="G14" i="1"/>
  <c r="V64" i="1" s="1"/>
  <c r="B14" i="1"/>
  <c r="V14" i="1" s="1"/>
  <c r="X13" i="1"/>
  <c r="W13" i="1"/>
  <c r="S13" i="1"/>
  <c r="R13" i="1"/>
  <c r="L13" i="1"/>
  <c r="G13" i="1"/>
  <c r="V63" i="1" s="1"/>
  <c r="B13" i="1"/>
  <c r="V13" i="1" s="1"/>
  <c r="X12" i="1"/>
  <c r="W12" i="1"/>
  <c r="S12" i="1"/>
  <c r="R12" i="1"/>
  <c r="L12" i="1"/>
  <c r="G12" i="1"/>
  <c r="V62" i="1" s="1"/>
  <c r="B12" i="1"/>
  <c r="V12" i="1" s="1"/>
  <c r="X11" i="1"/>
  <c r="W11" i="1"/>
  <c r="V11" i="1"/>
  <c r="S11" i="1"/>
  <c r="R11" i="1"/>
  <c r="Q11" i="1"/>
  <c r="L11" i="1"/>
  <c r="G11" i="1"/>
  <c r="V61" i="1" s="1"/>
  <c r="B11" i="1"/>
  <c r="X10" i="1"/>
  <c r="W10" i="1"/>
  <c r="V10" i="1"/>
  <c r="S10" i="1"/>
  <c r="R10" i="1"/>
  <c r="L10" i="1"/>
  <c r="G10" i="1"/>
  <c r="V60" i="1" s="1"/>
  <c r="B10" i="1"/>
  <c r="X9" i="1"/>
  <c r="W9" i="1"/>
  <c r="V9" i="1"/>
  <c r="S9" i="1"/>
  <c r="R9" i="1"/>
  <c r="L9" i="1"/>
  <c r="V109" i="1" s="1"/>
  <c r="G9" i="1"/>
  <c r="V59" i="1" s="1"/>
  <c r="B9" i="1"/>
  <c r="X8" i="1"/>
  <c r="W8" i="1"/>
  <c r="S8" i="1"/>
  <c r="R8" i="1"/>
  <c r="L8" i="1"/>
  <c r="V108" i="1" s="1"/>
  <c r="G8" i="1"/>
  <c r="V58" i="1" s="1"/>
  <c r="B8" i="1"/>
  <c r="V8" i="1" s="1"/>
  <c r="X7" i="1"/>
  <c r="W7" i="1"/>
  <c r="S7" i="1"/>
  <c r="R7" i="1"/>
  <c r="L7" i="1"/>
  <c r="V107" i="1" s="1"/>
  <c r="G7" i="1"/>
  <c r="V57" i="1" s="1"/>
  <c r="B7" i="1"/>
  <c r="V7" i="1" s="1"/>
  <c r="X6" i="1"/>
  <c r="W6" i="1"/>
  <c r="V6" i="1"/>
  <c r="S6" i="1"/>
  <c r="R6" i="1"/>
  <c r="L6" i="1"/>
  <c r="V106" i="1" s="1"/>
  <c r="G6" i="1"/>
  <c r="V56" i="1" s="1"/>
  <c r="B6" i="1"/>
  <c r="X5" i="1"/>
  <c r="W5" i="1"/>
  <c r="S5" i="1"/>
  <c r="R5" i="1"/>
  <c r="L5" i="1"/>
  <c r="V105" i="1" s="1"/>
  <c r="G5" i="1"/>
  <c r="V55" i="1" s="1"/>
  <c r="B5" i="1"/>
  <c r="V5" i="1" s="1"/>
  <c r="X4" i="1"/>
  <c r="W4" i="1"/>
  <c r="S4" i="1"/>
  <c r="R4" i="1"/>
  <c r="L4" i="1"/>
  <c r="V104" i="1" s="1"/>
  <c r="G4" i="1"/>
  <c r="V54" i="1" s="1"/>
  <c r="B4" i="1"/>
  <c r="V4" i="1" s="1"/>
  <c r="X3" i="1"/>
  <c r="W3" i="1"/>
  <c r="S3" i="1"/>
  <c r="R3" i="1"/>
  <c r="L3" i="1"/>
  <c r="V103" i="1" s="1"/>
  <c r="G3" i="1"/>
  <c r="V53" i="1" s="1"/>
  <c r="B3" i="1"/>
  <c r="V3" i="1" s="1"/>
  <c r="L15" i="4" l="1"/>
  <c r="Q26" i="5"/>
  <c r="S26" i="5" s="1"/>
  <c r="Q29" i="5"/>
  <c r="Q28" i="5"/>
  <c r="S28" i="5" s="1"/>
  <c r="Q27" i="5"/>
  <c r="S27" i="5" s="1"/>
  <c r="Q23" i="1"/>
  <c r="Q22" i="1"/>
  <c r="Q20" i="1"/>
  <c r="S29" i="1"/>
  <c r="Q19" i="1"/>
  <c r="Q21" i="1"/>
  <c r="V94" i="1"/>
  <c r="V114" i="1" s="1"/>
  <c r="R29" i="1"/>
  <c r="V84" i="1"/>
  <c r="Q18" i="1"/>
  <c r="Q17" i="1"/>
  <c r="R28" i="1"/>
  <c r="Q16" i="1"/>
  <c r="Q15" i="1"/>
  <c r="Q14" i="1"/>
  <c r="Q13" i="1"/>
  <c r="Q6" i="1"/>
  <c r="X114" i="1"/>
  <c r="X115" i="1" s="1"/>
  <c r="Q12" i="1"/>
  <c r="Q10" i="1"/>
  <c r="Q9" i="1"/>
  <c r="Q8" i="1"/>
  <c r="Q7" i="1"/>
  <c r="V23" i="1"/>
  <c r="R27" i="1"/>
  <c r="Q5" i="1"/>
  <c r="R26" i="1"/>
  <c r="Q4" i="1"/>
  <c r="Q3" i="1"/>
  <c r="W114" i="1"/>
  <c r="W115" i="1" s="1"/>
  <c r="L15" i="1"/>
  <c r="S29" i="4"/>
  <c r="R29" i="4"/>
  <c r="R28" i="4"/>
  <c r="Q29" i="4"/>
  <c r="Q28" i="4"/>
  <c r="R27" i="4"/>
  <c r="R26" i="4"/>
  <c r="Q27" i="4"/>
  <c r="Q26" i="4"/>
  <c r="S29" i="3"/>
  <c r="Q23" i="3"/>
  <c r="Q22" i="3"/>
  <c r="Q21" i="3"/>
  <c r="Q20" i="3"/>
  <c r="Q19" i="3"/>
  <c r="R29" i="3"/>
  <c r="Q18" i="3"/>
  <c r="Q17" i="3"/>
  <c r="R28" i="3"/>
  <c r="Q16" i="3"/>
  <c r="Q15" i="3"/>
  <c r="Q14" i="3"/>
  <c r="Q13" i="3"/>
  <c r="Q12" i="3"/>
  <c r="Q11" i="3"/>
  <c r="Q10" i="3"/>
  <c r="Q9" i="3"/>
  <c r="Q8" i="3"/>
  <c r="Q7" i="3"/>
  <c r="R27" i="3"/>
  <c r="Q6" i="3"/>
  <c r="Q5" i="3"/>
  <c r="R26" i="3"/>
  <c r="Q4" i="3"/>
  <c r="Q3" i="3"/>
  <c r="L15" i="3"/>
  <c r="Q29" i="1" l="1"/>
  <c r="Q28" i="1"/>
  <c r="S28" i="1" s="1"/>
  <c r="Q27" i="1"/>
  <c r="S27" i="1" s="1"/>
  <c r="Q26" i="1"/>
  <c r="S26" i="1" s="1"/>
  <c r="V115" i="1"/>
  <c r="S28" i="4"/>
  <c r="S27" i="4"/>
  <c r="S26" i="4"/>
  <c r="Q29" i="3"/>
  <c r="Q28" i="3"/>
  <c r="S28" i="3" s="1"/>
  <c r="Q26" i="3"/>
  <c r="S26" i="3" s="1"/>
  <c r="Q27" i="3"/>
  <c r="S27" i="3" s="1"/>
</calcChain>
</file>

<file path=xl/sharedStrings.xml><?xml version="1.0" encoding="utf-8"?>
<sst xmlns="http://schemas.openxmlformats.org/spreadsheetml/2006/main" count="301" uniqueCount="150">
  <si>
    <t>人口</t>
    <rPh sb="0" eb="2">
      <t>ジンコウ</t>
    </rPh>
    <phoneticPr fontId="1"/>
  </si>
  <si>
    <t>59</t>
  </si>
  <si>
    <t>0～14</t>
  </si>
  <si>
    <t>男</t>
    <rPh sb="0" eb="1">
      <t>オトコ</t>
    </rPh>
    <phoneticPr fontId="1"/>
  </si>
  <si>
    <t>20～24</t>
  </si>
  <si>
    <t>年齢</t>
    <rPh sb="0" eb="2">
      <t>ネンレイ</t>
    </rPh>
    <phoneticPr fontId="1"/>
  </si>
  <si>
    <t>13</t>
  </si>
  <si>
    <t>85～89</t>
  </si>
  <si>
    <t>70～74</t>
  </si>
  <si>
    <t>76</t>
  </si>
  <si>
    <t>55～59</t>
  </si>
  <si>
    <t>50～54</t>
  </si>
  <si>
    <t xml:space="preserve">65～  </t>
  </si>
  <si>
    <t>65～69</t>
  </si>
  <si>
    <t>現在</t>
    <rPh sb="0" eb="2">
      <t>ゲンザイ</t>
    </rPh>
    <phoneticPr fontId="1"/>
  </si>
  <si>
    <t>（75～）</t>
  </si>
  <si>
    <t>年齢階級</t>
    <rPh sb="0" eb="2">
      <t>ネンレイ</t>
    </rPh>
    <rPh sb="2" eb="4">
      <t>カイキュウ</t>
    </rPh>
    <phoneticPr fontId="1"/>
  </si>
  <si>
    <t>75～79</t>
  </si>
  <si>
    <t>95～99</t>
  </si>
  <si>
    <t>5～ 9</t>
  </si>
  <si>
    <t>90～94</t>
  </si>
  <si>
    <t>0～ 4</t>
  </si>
  <si>
    <t>35～39</t>
  </si>
  <si>
    <t>女</t>
  </si>
  <si>
    <t>男</t>
  </si>
  <si>
    <t>30～34</t>
  </si>
  <si>
    <t>40～44</t>
  </si>
  <si>
    <t>平均年齢</t>
    <rPh sb="0" eb="2">
      <t>ヘイキン</t>
    </rPh>
    <rPh sb="2" eb="4">
      <t>ネンレイ</t>
    </rPh>
    <phoneticPr fontId="1"/>
  </si>
  <si>
    <t>20</t>
  </si>
  <si>
    <t>25～29</t>
  </si>
  <si>
    <t>0</t>
  </si>
  <si>
    <t>80～84</t>
  </si>
  <si>
    <t>10～14</t>
  </si>
  <si>
    <t>15～64</t>
  </si>
  <si>
    <t>45～49</t>
  </si>
  <si>
    <t>総数</t>
    <rPh sb="0" eb="2">
      <t>ソウスウ</t>
    </rPh>
    <phoneticPr fontId="1"/>
  </si>
  <si>
    <t>60～64</t>
  </si>
  <si>
    <t xml:space="preserve">100～  </t>
  </si>
  <si>
    <t>15～19</t>
  </si>
  <si>
    <t>【年齢別人口】</t>
    <rPh sb="1" eb="2">
      <t>トシ</t>
    </rPh>
    <rPh sb="2" eb="3">
      <t>ヨワイ</t>
    </rPh>
    <rPh sb="3" eb="4">
      <t>ベツ</t>
    </rPh>
    <rPh sb="4" eb="5">
      <t>ヒト</t>
    </rPh>
    <rPh sb="5" eb="6">
      <t>クチ</t>
    </rPh>
    <phoneticPr fontId="1"/>
  </si>
  <si>
    <t>29</t>
  </si>
  <si>
    <t>78</t>
  </si>
  <si>
    <t>女</t>
    <rPh sb="0" eb="1">
      <t>オンナ</t>
    </rPh>
    <phoneticPr fontId="1"/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</si>
  <si>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</si>
  <si>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</si>
  <si>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</si>
  <si>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</si>
  <si>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</si>
  <si>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</si>
  <si>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</si>
  <si>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</si>
  <si>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</si>
  <si>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</si>
  <si>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</si>
  <si>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</si>
  <si>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</si>
  <si>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</si>
  <si>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</si>
  <si>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</si>
  <si>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</si>
  <si>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</si>
  <si>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</si>
  <si>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</si>
  <si>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</si>
  <si>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</si>
  <si>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</si>
  <si>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</si>
  <si>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</si>
  <si>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</si>
  <si>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</si>
  <si>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</si>
  <si>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</si>
  <si>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</si>
  <si>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</si>
  <si>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</si>
  <si>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</si>
  <si>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</si>
  <si>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</si>
  <si>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</si>
  <si>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</si>
  <si>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72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</si>
  <si>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</si>
  <si>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</si>
  <si>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</si>
  <si>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</si>
  <si>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</si>
  <si>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</si>
  <si>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</si>
  <si>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</si>
  <si>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</si>
  <si>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</si>
  <si>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</si>
  <si>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</si>
  <si>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</si>
  <si>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</si>
  <si>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</si>
  <si>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</si>
  <si>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</si>
  <si>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105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</si>
  <si>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</si>
  <si>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</si>
  <si>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</si>
  <si>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</si>
  <si>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</si>
  <si>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</si>
  <si>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</si>
  <si>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</si>
  <si>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</si>
  <si>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</si>
  <si>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</si>
  <si>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</si>
  <si>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</si>
  <si>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73</t>
  </si>
  <si>
    <t>74</t>
  </si>
  <si>
    <t>75</t>
  </si>
  <si>
    <t>77</t>
  </si>
  <si>
    <t>平均</t>
    <rPh sb="0" eb="2">
      <t>ヘイキン</t>
    </rPh>
    <phoneticPr fontId="1"/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</si>
  <si>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</si>
  <si>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</si>
  <si>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</si>
  <si>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</si>
  <si>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</si>
  <si>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</si>
  <si>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</si>
  <si>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</si>
  <si>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</si>
  <si>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</si>
  <si>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</si>
  <si>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</si>
  <si>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</si>
  <si>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</si>
  <si>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</si>
  <si>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</si>
  <si>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</si>
  <si>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</si>
  <si>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</si>
  <si>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</si>
  <si>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</si>
  <si>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</si>
  <si>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110</t>
  </si>
  <si>
    <t>101</t>
  </si>
  <si>
    <t>102</t>
  </si>
  <si>
    <t>103</t>
  </si>
  <si>
    <t>104</t>
  </si>
  <si>
    <t>106</t>
  </si>
  <si>
    <t>107</t>
  </si>
  <si>
    <t>108</t>
  </si>
  <si>
    <t>109</t>
  </si>
  <si>
    <t>計</t>
    <rPh sb="0" eb="1">
      <t>ケイ</t>
    </rPh>
    <phoneticPr fontId="1"/>
  </si>
  <si>
    <t>平均年齢計算用（各年齢×人数）</t>
    <rPh sb="0" eb="2">
      <t>ヘイキン</t>
    </rPh>
    <rPh sb="2" eb="4">
      <t>ネンレイ</t>
    </rPh>
    <rPh sb="4" eb="6">
      <t>ケイサン</t>
    </rPh>
    <rPh sb="6" eb="7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</si>
</sst>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);[Red]\(#,##0.00\)"/>
    <numFmt numFmtId="177" formatCode="0.0_ "/>
    <numFmt numFmtId="178" formatCode="[$-411]ge\.m\.d;@"/>
    <numFmt numFmtId="179" formatCode="\(#,##0\)"/>
  </numFmts>
  <fonts count="12" x14ac:knownFonts="1">
    <font>
      <sz val="10.5"/>
      <name val="ＭＳ 明朝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.5"/>
      <name val="Century"/>
    </font>
    <font>
      <sz val="12"/>
      <name val="ＭＳ Ｐ明朝"/>
      <family val="1"/>
      <charset val="128"/>
    </font>
    <font>
      <sz val="12"/>
      <name val="Century"/>
    </font>
    <font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38" fontId="8" fillId="0" borderId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3" borderId="0" xfId="0" applyFont="1" applyFill="1"/>
    <xf numFmtId="0" fontId="0" fillId="0" borderId="5" xfId="0" applyFont="1" applyBorder="1"/>
    <xf numFmtId="38" fontId="5" fillId="0" borderId="4" xfId="1" applyFont="1" applyBorder="1" applyAlignment="1">
      <alignment vertical="center"/>
    </xf>
    <xf numFmtId="0" fontId="7" fillId="0" borderId="0" xfId="0" applyFont="1" applyBorder="1"/>
    <xf numFmtId="3" fontId="5" fillId="0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0" xfId="0" applyFont="1"/>
    <xf numFmtId="0" fontId="5" fillId="0" borderId="7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vertical="center"/>
    </xf>
    <xf numFmtId="0" fontId="10" fillId="0" borderId="0" xfId="0" applyFont="1"/>
    <xf numFmtId="3" fontId="10" fillId="0" borderId="0" xfId="0" applyNumberFormat="1" applyFont="1"/>
    <xf numFmtId="3" fontId="5" fillId="0" borderId="1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176" fontId="5" fillId="3" borderId="12" xfId="0" applyNumberFormat="1" applyFont="1" applyFill="1" applyBorder="1" applyAlignment="1">
      <alignment vertical="center"/>
    </xf>
    <xf numFmtId="0" fontId="0" fillId="0" borderId="0" xfId="0" quotePrefix="1" applyFont="1" applyAlignment="1">
      <alignment horizontal="center"/>
    </xf>
    <xf numFmtId="177" fontId="0" fillId="0" borderId="0" xfId="0" applyNumberFormat="1" applyFont="1"/>
    <xf numFmtId="49" fontId="0" fillId="0" borderId="0" xfId="0" applyNumberFormat="1" applyFont="1"/>
    <xf numFmtId="0" fontId="3" fillId="2" borderId="13" xfId="0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78" fontId="6" fillId="3" borderId="5" xfId="0" applyNumberFormat="1" applyFont="1" applyFill="1" applyBorder="1" applyAlignment="1"/>
    <xf numFmtId="0" fontId="0" fillId="0" borderId="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9"/>
  <sheetViews>
    <sheetView showZeros="0" topLeftCell="A7" zoomScale="85" zoomScaleNormal="85" zoomScaleSheetLayoutView="90" workbookViewId="0">
      <selection activeCell="Q30" sqref="Q3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21" width="4.85546875" style="2" hidden="1" bestFit="1" customWidth="1"/>
    <col min="22" max="22" width="13.140625" style="1" hidden="1" bestFit="1" customWidth="1"/>
    <col min="23" max="24" width="9.140625" style="1" hidden="1" customWidth="1"/>
    <col min="25" max="25" width="9.140625" style="1" customWidth="1"/>
    <col min="26" max="16384" width="9.140625" style="1"/>
  </cols>
  <sheetData>
    <row r="1" spans="1:24" ht="21.75" customHeight="1" x14ac:dyDescent="0.25">
      <c r="A1" s="3" t="s">
        <v>39</v>
      </c>
      <c r="B1" s="9"/>
      <c r="C1" s="52">
        <v>43101</v>
      </c>
      <c r="D1" s="52"/>
      <c r="E1" s="15" t="s">
        <v>14</v>
      </c>
      <c r="I1" s="18"/>
      <c r="U1" s="53" t="s">
        <v>149</v>
      </c>
      <c r="V1" s="53"/>
      <c r="W1" s="53"/>
      <c r="X1" s="53"/>
    </row>
    <row r="2" spans="1:24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  <c r="V2" s="2" t="s">
        <v>35</v>
      </c>
      <c r="W2" s="2" t="s">
        <v>3</v>
      </c>
      <c r="X2" s="2" t="s">
        <v>42</v>
      </c>
    </row>
    <row r="3" spans="1:24" ht="16.5" customHeight="1" x14ac:dyDescent="0.15">
      <c r="A3" s="5" t="s">
        <v>30</v>
      </c>
      <c r="B3" s="11">
        <f t="shared" ref="B3:B52" si="0">SUM(C3:D3)</f>
        <v>600</v>
      </c>
      <c r="C3" s="11">
        <v>304</v>
      </c>
      <c r="D3" s="11">
        <v>296</v>
      </c>
      <c r="F3" s="8">
        <v>50</v>
      </c>
      <c r="G3" s="11">
        <f t="shared" ref="G3:G52" si="1">SUM(H3:I3)</f>
        <v>1559</v>
      </c>
      <c r="H3" s="11">
        <v>819</v>
      </c>
      <c r="I3" s="11">
        <v>740</v>
      </c>
      <c r="K3" s="21">
        <v>100</v>
      </c>
      <c r="L3" s="11">
        <f t="shared" ref="L3:L13" si="2">SUM(M3:N3)</f>
        <v>19</v>
      </c>
      <c r="M3" s="11">
        <v>2</v>
      </c>
      <c r="N3" s="11">
        <v>17</v>
      </c>
      <c r="P3" s="35" t="s">
        <v>21</v>
      </c>
      <c r="Q3" s="11">
        <f>SUM(B3:B7)</f>
        <v>3380</v>
      </c>
      <c r="R3" s="11">
        <f>SUM(C3:C7)</f>
        <v>1750</v>
      </c>
      <c r="S3" s="11">
        <f>SUM(D3:D7)</f>
        <v>1630</v>
      </c>
      <c r="U3" s="44" t="s">
        <v>30</v>
      </c>
      <c r="V3" s="1">
        <f t="shared" ref="V3:V52" si="3">B3*A3</f>
        <v>0</v>
      </c>
      <c r="W3" s="46">
        <f t="shared" ref="W3:X52" si="4">$A3*C3</f>
        <v>0</v>
      </c>
      <c r="X3" s="46">
        <f t="shared" si="4"/>
        <v>0</v>
      </c>
    </row>
    <row r="4" spans="1:24" ht="16.5" customHeight="1" x14ac:dyDescent="0.15">
      <c r="A4" s="6">
        <v>1</v>
      </c>
      <c r="B4" s="12">
        <f t="shared" si="0"/>
        <v>671</v>
      </c>
      <c r="C4" s="12">
        <v>348</v>
      </c>
      <c r="D4" s="12">
        <v>323</v>
      </c>
      <c r="F4" s="6">
        <v>51</v>
      </c>
      <c r="G4" s="12">
        <f t="shared" si="1"/>
        <v>1082</v>
      </c>
      <c r="H4" s="12">
        <v>565</v>
      </c>
      <c r="I4" s="12">
        <v>517</v>
      </c>
      <c r="K4" s="22">
        <v>101</v>
      </c>
      <c r="L4" s="12">
        <f t="shared" si="2"/>
        <v>10</v>
      </c>
      <c r="M4" s="12">
        <v>1</v>
      </c>
      <c r="N4" s="12">
        <v>9</v>
      </c>
      <c r="P4" s="36" t="s">
        <v>19</v>
      </c>
      <c r="Q4" s="12">
        <f>SUM(B8:B12)</f>
        <v>3937</v>
      </c>
      <c r="R4" s="12">
        <f>SUM(C8:C12)</f>
        <v>2002</v>
      </c>
      <c r="S4" s="12">
        <f>SUM(D8:D12)</f>
        <v>1935</v>
      </c>
      <c r="U4" s="44" t="s">
        <v>43</v>
      </c>
      <c r="V4" s="1">
        <f t="shared" si="3"/>
        <v>671</v>
      </c>
      <c r="W4" s="46">
        <f t="shared" si="4"/>
        <v>348</v>
      </c>
      <c r="X4" s="46">
        <f t="shared" si="4"/>
        <v>323</v>
      </c>
    </row>
    <row r="5" spans="1:24" ht="16.5" customHeight="1" x14ac:dyDescent="0.15">
      <c r="A5" s="6">
        <v>2</v>
      </c>
      <c r="B5" s="12">
        <f t="shared" si="0"/>
        <v>686</v>
      </c>
      <c r="C5" s="12">
        <v>347</v>
      </c>
      <c r="D5" s="12">
        <v>339</v>
      </c>
      <c r="F5" s="6">
        <v>52</v>
      </c>
      <c r="G5" s="12">
        <f t="shared" si="1"/>
        <v>1439</v>
      </c>
      <c r="H5" s="12">
        <v>751</v>
      </c>
      <c r="I5" s="12">
        <v>688</v>
      </c>
      <c r="K5" s="22">
        <v>102</v>
      </c>
      <c r="L5" s="12">
        <f t="shared" si="2"/>
        <v>9</v>
      </c>
      <c r="M5" s="12">
        <v>1</v>
      </c>
      <c r="N5" s="12">
        <v>8</v>
      </c>
      <c r="P5" s="36" t="s">
        <v>32</v>
      </c>
      <c r="Q5" s="12">
        <f>SUM(B13:B17)</f>
        <v>4181</v>
      </c>
      <c r="R5" s="12">
        <f>SUM(C13:C17)</f>
        <v>2184</v>
      </c>
      <c r="S5" s="12">
        <f>SUM(D13:D17)</f>
        <v>1997</v>
      </c>
      <c r="U5" s="44" t="s">
        <v>44</v>
      </c>
      <c r="V5" s="1">
        <f t="shared" si="3"/>
        <v>1372</v>
      </c>
      <c r="W5" s="46">
        <f t="shared" si="4"/>
        <v>694</v>
      </c>
      <c r="X5" s="46">
        <f t="shared" si="4"/>
        <v>678</v>
      </c>
    </row>
    <row r="6" spans="1:24" ht="16.5" customHeight="1" x14ac:dyDescent="0.15">
      <c r="A6" s="6">
        <v>3</v>
      </c>
      <c r="B6" s="12">
        <f t="shared" si="0"/>
        <v>685</v>
      </c>
      <c r="C6" s="12">
        <v>353</v>
      </c>
      <c r="D6" s="12">
        <v>332</v>
      </c>
      <c r="F6" s="6">
        <v>53</v>
      </c>
      <c r="G6" s="12">
        <f t="shared" si="1"/>
        <v>1281</v>
      </c>
      <c r="H6" s="12">
        <v>638</v>
      </c>
      <c r="I6" s="12">
        <v>643</v>
      </c>
      <c r="K6" s="22">
        <v>103</v>
      </c>
      <c r="L6" s="12">
        <f t="shared" si="2"/>
        <v>0</v>
      </c>
      <c r="M6" s="12"/>
      <c r="N6" s="12">
        <v>0</v>
      </c>
      <c r="P6" s="36" t="s">
        <v>38</v>
      </c>
      <c r="Q6" s="12">
        <f>SUM(B18:B22)</f>
        <v>4460</v>
      </c>
      <c r="R6" s="12">
        <f>SUM(C18:C22)</f>
        <v>2298</v>
      </c>
      <c r="S6" s="12">
        <f>SUM(D18:D22)</f>
        <v>2162</v>
      </c>
      <c r="U6" s="44" t="s">
        <v>45</v>
      </c>
      <c r="V6" s="1">
        <f t="shared" si="3"/>
        <v>2055</v>
      </c>
      <c r="W6" s="46">
        <f t="shared" si="4"/>
        <v>1059</v>
      </c>
      <c r="X6" s="46">
        <f t="shared" si="4"/>
        <v>996</v>
      </c>
    </row>
    <row r="7" spans="1:24" ht="16.5" customHeight="1" x14ac:dyDescent="0.15">
      <c r="A7" s="7">
        <v>4</v>
      </c>
      <c r="B7" s="13">
        <f t="shared" si="0"/>
        <v>738</v>
      </c>
      <c r="C7" s="13">
        <v>398</v>
      </c>
      <c r="D7" s="13">
        <v>340</v>
      </c>
      <c r="F7" s="7">
        <v>54</v>
      </c>
      <c r="G7" s="13">
        <f t="shared" si="1"/>
        <v>1263</v>
      </c>
      <c r="H7" s="13">
        <v>645</v>
      </c>
      <c r="I7" s="13">
        <v>618</v>
      </c>
      <c r="K7" s="23">
        <v>104</v>
      </c>
      <c r="L7" s="13">
        <f t="shared" si="2"/>
        <v>1</v>
      </c>
      <c r="M7" s="13"/>
      <c r="N7" s="13">
        <v>1</v>
      </c>
      <c r="P7" s="37" t="s">
        <v>4</v>
      </c>
      <c r="Q7" s="13">
        <f>SUM(B23:B27)</f>
        <v>4776</v>
      </c>
      <c r="R7" s="13">
        <f>SUM(C23:C27)</f>
        <v>2486</v>
      </c>
      <c r="S7" s="13">
        <f>SUM(D23:D27)</f>
        <v>2290</v>
      </c>
      <c r="U7" s="44" t="s">
        <v>46</v>
      </c>
      <c r="V7" s="1">
        <f t="shared" si="3"/>
        <v>2952</v>
      </c>
      <c r="W7" s="46">
        <f t="shared" si="4"/>
        <v>1592</v>
      </c>
      <c r="X7" s="46">
        <f t="shared" si="4"/>
        <v>1360</v>
      </c>
    </row>
    <row r="8" spans="1:24" ht="16.5" customHeight="1" x14ac:dyDescent="0.15">
      <c r="A8" s="8">
        <v>5</v>
      </c>
      <c r="B8" s="11">
        <f t="shared" si="0"/>
        <v>748</v>
      </c>
      <c r="C8" s="11">
        <v>380</v>
      </c>
      <c r="D8" s="11">
        <v>368</v>
      </c>
      <c r="F8" s="8">
        <v>55</v>
      </c>
      <c r="G8" s="11">
        <f t="shared" si="1"/>
        <v>1250</v>
      </c>
      <c r="H8" s="11">
        <v>612</v>
      </c>
      <c r="I8" s="11">
        <v>638</v>
      </c>
      <c r="K8" s="24">
        <v>105</v>
      </c>
      <c r="L8" s="11">
        <f t="shared" si="2"/>
        <v>2</v>
      </c>
      <c r="M8" s="11">
        <v>1</v>
      </c>
      <c r="N8" s="11">
        <v>1</v>
      </c>
      <c r="P8" s="35" t="s">
        <v>29</v>
      </c>
      <c r="Q8" s="11">
        <f>SUM(B28:B32)</f>
        <v>4599</v>
      </c>
      <c r="R8" s="11">
        <f>SUM(C28:C32)</f>
        <v>2468</v>
      </c>
      <c r="S8" s="11">
        <f>SUM(D28:D32)</f>
        <v>2131</v>
      </c>
      <c r="U8" s="44" t="s">
        <v>47</v>
      </c>
      <c r="V8" s="1">
        <f t="shared" si="3"/>
        <v>3740</v>
      </c>
      <c r="W8" s="46">
        <f t="shared" si="4"/>
        <v>1900</v>
      </c>
      <c r="X8" s="46">
        <f t="shared" si="4"/>
        <v>1840</v>
      </c>
    </row>
    <row r="9" spans="1:24" ht="16.5" customHeight="1" x14ac:dyDescent="0.15">
      <c r="A9" s="6">
        <v>6</v>
      </c>
      <c r="B9" s="12">
        <f t="shared" si="0"/>
        <v>743</v>
      </c>
      <c r="C9" s="12">
        <v>373</v>
      </c>
      <c r="D9" s="12">
        <v>370</v>
      </c>
      <c r="F9" s="6">
        <v>56</v>
      </c>
      <c r="G9" s="12">
        <f t="shared" si="1"/>
        <v>1146</v>
      </c>
      <c r="H9" s="12">
        <v>565</v>
      </c>
      <c r="I9" s="12">
        <v>581</v>
      </c>
      <c r="K9" s="22">
        <v>106</v>
      </c>
      <c r="L9" s="12">
        <f t="shared" si="2"/>
        <v>0</v>
      </c>
      <c r="M9" s="12"/>
      <c r="N9" s="12"/>
      <c r="P9" s="36" t="s">
        <v>25</v>
      </c>
      <c r="Q9" s="12">
        <f>SUM(B33:B37)</f>
        <v>5382</v>
      </c>
      <c r="R9" s="12">
        <f>SUM(C33:C37)</f>
        <v>2706</v>
      </c>
      <c r="S9" s="12">
        <f>SUM(D33:D37)</f>
        <v>2676</v>
      </c>
      <c r="U9" s="44" t="s">
        <v>48</v>
      </c>
      <c r="V9" s="1">
        <f t="shared" si="3"/>
        <v>4458</v>
      </c>
      <c r="W9" s="46">
        <f t="shared" si="4"/>
        <v>2238</v>
      </c>
      <c r="X9" s="46">
        <f t="shared" si="4"/>
        <v>2220</v>
      </c>
    </row>
    <row r="10" spans="1:24" ht="16.5" customHeight="1" x14ac:dyDescent="0.15">
      <c r="A10" s="6">
        <v>7</v>
      </c>
      <c r="B10" s="12">
        <f t="shared" si="0"/>
        <v>800</v>
      </c>
      <c r="C10" s="12">
        <v>411</v>
      </c>
      <c r="D10" s="12">
        <v>389</v>
      </c>
      <c r="F10" s="6">
        <v>57</v>
      </c>
      <c r="G10" s="12">
        <f t="shared" si="1"/>
        <v>1101</v>
      </c>
      <c r="H10" s="12">
        <v>537</v>
      </c>
      <c r="I10" s="12">
        <v>564</v>
      </c>
      <c r="K10" s="22">
        <v>107</v>
      </c>
      <c r="L10" s="12">
        <f t="shared" si="2"/>
        <v>1</v>
      </c>
      <c r="M10" s="12"/>
      <c r="N10" s="12">
        <v>1</v>
      </c>
      <c r="P10" s="36" t="s">
        <v>22</v>
      </c>
      <c r="Q10" s="12">
        <f>SUM(B38:B42)</f>
        <v>6415</v>
      </c>
      <c r="R10" s="12">
        <f>SUM(C38:C42)</f>
        <v>3394</v>
      </c>
      <c r="S10" s="12">
        <f>SUM(D38:D42)</f>
        <v>3021</v>
      </c>
      <c r="U10" s="44" t="s">
        <v>49</v>
      </c>
      <c r="V10" s="1">
        <f t="shared" si="3"/>
        <v>5600</v>
      </c>
      <c r="W10" s="46">
        <f t="shared" si="4"/>
        <v>2877</v>
      </c>
      <c r="X10" s="46">
        <f t="shared" si="4"/>
        <v>2723</v>
      </c>
    </row>
    <row r="11" spans="1:24" ht="16.5" customHeight="1" x14ac:dyDescent="0.15">
      <c r="A11" s="6">
        <v>8</v>
      </c>
      <c r="B11" s="12">
        <f t="shared" si="0"/>
        <v>804</v>
      </c>
      <c r="C11" s="12">
        <v>403</v>
      </c>
      <c r="D11" s="12">
        <v>401</v>
      </c>
      <c r="F11" s="6">
        <v>58</v>
      </c>
      <c r="G11" s="12">
        <f t="shared" si="1"/>
        <v>1227</v>
      </c>
      <c r="H11" s="12">
        <v>628</v>
      </c>
      <c r="I11" s="12">
        <v>599</v>
      </c>
      <c r="K11" s="22">
        <v>108</v>
      </c>
      <c r="L11" s="12">
        <f t="shared" si="2"/>
        <v>0</v>
      </c>
      <c r="M11" s="12"/>
      <c r="N11" s="12"/>
      <c r="P11" s="36" t="s">
        <v>26</v>
      </c>
      <c r="Q11" s="12">
        <f>SUM(B43:B47)</f>
        <v>7876</v>
      </c>
      <c r="R11" s="12">
        <f>SUM(C43:C47)</f>
        <v>4112</v>
      </c>
      <c r="S11" s="12">
        <f>SUM(D43:D47)</f>
        <v>3764</v>
      </c>
      <c r="U11" s="44" t="s">
        <v>50</v>
      </c>
      <c r="V11" s="1">
        <f t="shared" si="3"/>
        <v>6432</v>
      </c>
      <c r="W11" s="46">
        <f t="shared" si="4"/>
        <v>3224</v>
      </c>
      <c r="X11" s="46">
        <f t="shared" si="4"/>
        <v>3208</v>
      </c>
    </row>
    <row r="12" spans="1:24" ht="16.5" customHeight="1" x14ac:dyDescent="0.15">
      <c r="A12" s="7">
        <v>9</v>
      </c>
      <c r="B12" s="13">
        <f t="shared" si="0"/>
        <v>842</v>
      </c>
      <c r="C12" s="13">
        <v>435</v>
      </c>
      <c r="D12" s="13">
        <v>407</v>
      </c>
      <c r="F12" s="7">
        <v>59</v>
      </c>
      <c r="G12" s="13">
        <f t="shared" si="1"/>
        <v>1219</v>
      </c>
      <c r="H12" s="13">
        <v>578</v>
      </c>
      <c r="I12" s="13">
        <v>641</v>
      </c>
      <c r="K12" s="23">
        <v>109</v>
      </c>
      <c r="L12" s="13">
        <f t="shared" si="2"/>
        <v>0</v>
      </c>
      <c r="M12" s="13"/>
      <c r="N12" s="13"/>
      <c r="P12" s="37" t="s">
        <v>34</v>
      </c>
      <c r="Q12" s="13">
        <f>SUM(B48:B52)</f>
        <v>8053</v>
      </c>
      <c r="R12" s="13">
        <f>SUM(C48:C52)</f>
        <v>4286</v>
      </c>
      <c r="S12" s="13">
        <f>SUM(D48:D52)</f>
        <v>3767</v>
      </c>
      <c r="U12" s="44" t="s">
        <v>51</v>
      </c>
      <c r="V12" s="1">
        <f t="shared" si="3"/>
        <v>7578</v>
      </c>
      <c r="W12" s="46">
        <f t="shared" si="4"/>
        <v>3915</v>
      </c>
      <c r="X12" s="46">
        <f t="shared" si="4"/>
        <v>3663</v>
      </c>
    </row>
    <row r="13" spans="1:24" ht="16.5" customHeight="1" x14ac:dyDescent="0.15">
      <c r="A13" s="8">
        <v>10</v>
      </c>
      <c r="B13" s="11">
        <f t="shared" si="0"/>
        <v>774</v>
      </c>
      <c r="C13" s="11">
        <v>410</v>
      </c>
      <c r="D13" s="11">
        <v>364</v>
      </c>
      <c r="F13" s="8">
        <v>60</v>
      </c>
      <c r="G13" s="11">
        <f t="shared" si="1"/>
        <v>1183</v>
      </c>
      <c r="H13" s="11">
        <v>572</v>
      </c>
      <c r="I13" s="11">
        <v>611</v>
      </c>
      <c r="K13" s="24">
        <v>110</v>
      </c>
      <c r="L13" s="11">
        <f t="shared" si="2"/>
        <v>0</v>
      </c>
      <c r="M13" s="31"/>
      <c r="N13" s="33"/>
      <c r="P13" s="35" t="s">
        <v>11</v>
      </c>
      <c r="Q13" s="11">
        <f>SUM(G3:G7)</f>
        <v>6624</v>
      </c>
      <c r="R13" s="11">
        <f>SUM(H3:H7)</f>
        <v>3418</v>
      </c>
      <c r="S13" s="11">
        <f>SUM(I3:I7)</f>
        <v>3206</v>
      </c>
      <c r="U13" s="44" t="s">
        <v>52</v>
      </c>
      <c r="V13" s="1">
        <f t="shared" si="3"/>
        <v>7740</v>
      </c>
      <c r="W13" s="46">
        <f t="shared" si="4"/>
        <v>4100</v>
      </c>
      <c r="X13" s="46">
        <f t="shared" si="4"/>
        <v>3640</v>
      </c>
    </row>
    <row r="14" spans="1:24" ht="16.5" customHeight="1" x14ac:dyDescent="0.15">
      <c r="A14" s="6">
        <v>11</v>
      </c>
      <c r="B14" s="12">
        <f t="shared" si="0"/>
        <v>842</v>
      </c>
      <c r="C14" s="12">
        <v>432</v>
      </c>
      <c r="D14" s="12">
        <v>410</v>
      </c>
      <c r="F14" s="6">
        <v>61</v>
      </c>
      <c r="G14" s="12">
        <f t="shared" si="1"/>
        <v>1304</v>
      </c>
      <c r="H14" s="12">
        <v>620</v>
      </c>
      <c r="I14" s="12">
        <v>684</v>
      </c>
      <c r="K14" s="23"/>
      <c r="L14" s="13"/>
      <c r="M14" s="32"/>
      <c r="N14" s="13"/>
      <c r="P14" s="36" t="s">
        <v>10</v>
      </c>
      <c r="Q14" s="12">
        <f>SUM(G8:G12)</f>
        <v>5943</v>
      </c>
      <c r="R14" s="12">
        <f>SUM(H8:H12)</f>
        <v>2920</v>
      </c>
      <c r="S14" s="12">
        <f>SUM(I8:I12)</f>
        <v>3023</v>
      </c>
      <c r="U14" s="44" t="s">
        <v>53</v>
      </c>
      <c r="V14" s="1">
        <f t="shared" si="3"/>
        <v>9262</v>
      </c>
      <c r="W14" s="46">
        <f t="shared" si="4"/>
        <v>4752</v>
      </c>
      <c r="X14" s="46">
        <f t="shared" si="4"/>
        <v>4510</v>
      </c>
    </row>
    <row r="15" spans="1:24" ht="16.5" customHeight="1" x14ac:dyDescent="0.15">
      <c r="A15" s="6">
        <v>12</v>
      </c>
      <c r="B15" s="12">
        <f t="shared" si="0"/>
        <v>837</v>
      </c>
      <c r="C15" s="12">
        <v>430</v>
      </c>
      <c r="D15" s="12">
        <v>407</v>
      </c>
      <c r="F15" s="6">
        <v>62</v>
      </c>
      <c r="G15" s="12">
        <f t="shared" si="1"/>
        <v>1348</v>
      </c>
      <c r="H15" s="12">
        <v>633</v>
      </c>
      <c r="I15" s="12">
        <v>715</v>
      </c>
      <c r="K15" s="25" t="s">
        <v>35</v>
      </c>
      <c r="L15" s="28">
        <f>SUM(B3:B52,G3:G52,L3:L13)</f>
        <v>108049</v>
      </c>
      <c r="M15" s="28">
        <f>SUM(C3:C52,H3:H52,M3:M13)</f>
        <v>53490</v>
      </c>
      <c r="N15" s="28">
        <f>SUM(D3:D52,I3:I52,N3:N13)</f>
        <v>54559</v>
      </c>
      <c r="P15" s="36" t="s">
        <v>36</v>
      </c>
      <c r="Q15" s="12">
        <f>SUM(G13:G17)</f>
        <v>6905</v>
      </c>
      <c r="R15" s="12">
        <f>SUM(H13:H17)</f>
        <v>3259</v>
      </c>
      <c r="S15" s="12">
        <f>SUM(I13:I17)</f>
        <v>3646</v>
      </c>
      <c r="U15" s="44" t="s">
        <v>54</v>
      </c>
      <c r="V15" s="1">
        <f t="shared" si="3"/>
        <v>10044</v>
      </c>
      <c r="W15" s="46">
        <f t="shared" si="4"/>
        <v>5160</v>
      </c>
      <c r="X15" s="46">
        <f t="shared" si="4"/>
        <v>4884</v>
      </c>
    </row>
    <row r="16" spans="1:24" ht="16.5" customHeight="1" x14ac:dyDescent="0.15">
      <c r="A16" s="6">
        <v>13</v>
      </c>
      <c r="B16" s="12">
        <f t="shared" si="0"/>
        <v>859</v>
      </c>
      <c r="C16" s="12">
        <v>440</v>
      </c>
      <c r="D16" s="12">
        <v>419</v>
      </c>
      <c r="F16" s="6">
        <v>63</v>
      </c>
      <c r="G16" s="12">
        <f t="shared" si="1"/>
        <v>1540</v>
      </c>
      <c r="H16" s="12">
        <v>716</v>
      </c>
      <c r="I16" s="12">
        <v>824</v>
      </c>
      <c r="K16" s="26"/>
      <c r="L16" s="29"/>
      <c r="M16" s="29"/>
      <c r="N16" s="29"/>
      <c r="P16" s="36" t="s">
        <v>13</v>
      </c>
      <c r="Q16" s="12">
        <f>SUM(G18:G22)</f>
        <v>10084</v>
      </c>
      <c r="R16" s="12">
        <f>SUM(H18:H22)</f>
        <v>4710</v>
      </c>
      <c r="S16" s="12">
        <f>SUM(I18:I22)</f>
        <v>5374</v>
      </c>
      <c r="U16" s="44" t="s">
        <v>6</v>
      </c>
      <c r="V16" s="1">
        <f t="shared" si="3"/>
        <v>11167</v>
      </c>
      <c r="W16" s="46">
        <f t="shared" si="4"/>
        <v>5720</v>
      </c>
      <c r="X16" s="46">
        <f t="shared" si="4"/>
        <v>5447</v>
      </c>
    </row>
    <row r="17" spans="1:24" ht="16.5" customHeight="1" x14ac:dyDescent="0.15">
      <c r="A17" s="7">
        <v>14</v>
      </c>
      <c r="B17" s="13">
        <f t="shared" si="0"/>
        <v>869</v>
      </c>
      <c r="C17" s="13">
        <v>472</v>
      </c>
      <c r="D17" s="13">
        <v>397</v>
      </c>
      <c r="F17" s="7">
        <v>64</v>
      </c>
      <c r="G17" s="13">
        <f t="shared" si="1"/>
        <v>1530</v>
      </c>
      <c r="H17" s="13">
        <v>718</v>
      </c>
      <c r="I17" s="13">
        <v>812</v>
      </c>
      <c r="K17" s="26"/>
      <c r="L17" s="30"/>
      <c r="M17" s="30"/>
      <c r="N17" s="30"/>
      <c r="P17" s="37" t="s">
        <v>8</v>
      </c>
      <c r="Q17" s="13">
        <f>SUM(G23:G27)</f>
        <v>9453</v>
      </c>
      <c r="R17" s="13">
        <f>SUM(H23:H27)</f>
        <v>4447</v>
      </c>
      <c r="S17" s="13">
        <f>SUM(I23:I27)</f>
        <v>5006</v>
      </c>
      <c r="U17" s="44" t="s">
        <v>55</v>
      </c>
      <c r="V17" s="1">
        <f t="shared" si="3"/>
        <v>12166</v>
      </c>
      <c r="W17" s="46">
        <f t="shared" si="4"/>
        <v>6608</v>
      </c>
      <c r="X17" s="46">
        <f t="shared" si="4"/>
        <v>5558</v>
      </c>
    </row>
    <row r="18" spans="1:24" ht="16.5" customHeight="1" x14ac:dyDescent="0.15">
      <c r="A18" s="8">
        <v>15</v>
      </c>
      <c r="B18" s="11">
        <f t="shared" si="0"/>
        <v>889</v>
      </c>
      <c r="C18" s="11">
        <v>452</v>
      </c>
      <c r="D18" s="11">
        <v>437</v>
      </c>
      <c r="F18" s="8">
        <v>65</v>
      </c>
      <c r="G18" s="11">
        <f t="shared" si="1"/>
        <v>1690</v>
      </c>
      <c r="H18" s="11">
        <v>787</v>
      </c>
      <c r="I18" s="11">
        <v>903</v>
      </c>
      <c r="P18" s="35" t="s">
        <v>17</v>
      </c>
      <c r="Q18" s="11">
        <f>SUM(G28:G32)</f>
        <v>7757</v>
      </c>
      <c r="R18" s="11">
        <f>SUM(H28:H32)</f>
        <v>3784</v>
      </c>
      <c r="S18" s="11">
        <f>SUM(I28:I32)</f>
        <v>3973</v>
      </c>
      <c r="U18" s="44" t="s">
        <v>56</v>
      </c>
      <c r="V18" s="1">
        <f t="shared" si="3"/>
        <v>13335</v>
      </c>
      <c r="W18" s="46">
        <f t="shared" si="4"/>
        <v>6780</v>
      </c>
      <c r="X18" s="46">
        <f t="shared" si="4"/>
        <v>6555</v>
      </c>
    </row>
    <row r="19" spans="1:24" ht="16.5" customHeight="1" x14ac:dyDescent="0.15">
      <c r="A19" s="6">
        <v>16</v>
      </c>
      <c r="B19" s="12">
        <f t="shared" si="0"/>
        <v>840</v>
      </c>
      <c r="C19" s="12">
        <v>419</v>
      </c>
      <c r="D19" s="12">
        <v>421</v>
      </c>
      <c r="F19" s="6">
        <v>66</v>
      </c>
      <c r="G19" s="12">
        <f t="shared" si="1"/>
        <v>1817</v>
      </c>
      <c r="H19" s="12">
        <v>816</v>
      </c>
      <c r="I19" s="12">
        <v>1001</v>
      </c>
      <c r="J19" s="19"/>
      <c r="P19" s="36" t="s">
        <v>31</v>
      </c>
      <c r="Q19" s="12">
        <f>SUM(G33:G37)</f>
        <v>4526</v>
      </c>
      <c r="R19" s="12">
        <f>SUM(H33:H37)</f>
        <v>2103</v>
      </c>
      <c r="S19" s="12">
        <f>SUM(I33:I37)</f>
        <v>2423</v>
      </c>
      <c r="U19" s="44" t="s">
        <v>57</v>
      </c>
      <c r="V19" s="1">
        <f t="shared" si="3"/>
        <v>13440</v>
      </c>
      <c r="W19" s="46">
        <f t="shared" si="4"/>
        <v>6704</v>
      </c>
      <c r="X19" s="46">
        <f t="shared" si="4"/>
        <v>6736</v>
      </c>
    </row>
    <row r="20" spans="1:24" ht="16.5" customHeight="1" x14ac:dyDescent="0.15">
      <c r="A20" s="6">
        <v>17</v>
      </c>
      <c r="B20" s="12">
        <f t="shared" si="0"/>
        <v>862</v>
      </c>
      <c r="C20" s="12">
        <v>451</v>
      </c>
      <c r="D20" s="12">
        <v>411</v>
      </c>
      <c r="F20" s="6">
        <v>67</v>
      </c>
      <c r="G20" s="12">
        <f t="shared" si="1"/>
        <v>2006</v>
      </c>
      <c r="H20" s="12">
        <v>965</v>
      </c>
      <c r="I20" s="12">
        <v>1041</v>
      </c>
      <c r="P20" s="36" t="s">
        <v>7</v>
      </c>
      <c r="Q20" s="12">
        <f>SUM(G38:G42)</f>
        <v>2339</v>
      </c>
      <c r="R20" s="12">
        <f>SUM(H38:H42)</f>
        <v>829</v>
      </c>
      <c r="S20" s="12">
        <f>SUM(I38:I42)</f>
        <v>1510</v>
      </c>
      <c r="U20" s="44" t="s">
        <v>58</v>
      </c>
      <c r="V20" s="1">
        <f t="shared" si="3"/>
        <v>14654</v>
      </c>
      <c r="W20" s="46">
        <f t="shared" si="4"/>
        <v>7667</v>
      </c>
      <c r="X20" s="46">
        <f t="shared" si="4"/>
        <v>6987</v>
      </c>
    </row>
    <row r="21" spans="1:24" ht="16.5" customHeight="1" x14ac:dyDescent="0.15">
      <c r="A21" s="6">
        <v>18</v>
      </c>
      <c r="B21" s="12">
        <f t="shared" si="0"/>
        <v>961</v>
      </c>
      <c r="C21" s="12">
        <v>509</v>
      </c>
      <c r="D21" s="12">
        <v>452</v>
      </c>
      <c r="F21" s="6">
        <v>68</v>
      </c>
      <c r="G21" s="12">
        <f t="shared" si="1"/>
        <v>2256</v>
      </c>
      <c r="H21" s="12">
        <v>1068</v>
      </c>
      <c r="I21" s="12">
        <v>1188</v>
      </c>
      <c r="P21" s="36" t="s">
        <v>20</v>
      </c>
      <c r="Q21" s="12">
        <f>SUM(G43:G47)</f>
        <v>1033</v>
      </c>
      <c r="R21" s="12">
        <f>SUM(H43:H47)</f>
        <v>287</v>
      </c>
      <c r="S21" s="12">
        <f>SUM(I43:I47)</f>
        <v>746</v>
      </c>
      <c r="U21" s="44" t="s">
        <v>59</v>
      </c>
      <c r="V21" s="1">
        <f t="shared" si="3"/>
        <v>17298</v>
      </c>
      <c r="W21" s="46">
        <f t="shared" si="4"/>
        <v>9162</v>
      </c>
      <c r="X21" s="46">
        <f t="shared" si="4"/>
        <v>8136</v>
      </c>
    </row>
    <row r="22" spans="1:24" ht="16.5" customHeight="1" x14ac:dyDescent="0.15">
      <c r="A22" s="7">
        <v>19</v>
      </c>
      <c r="B22" s="13">
        <f t="shared" si="0"/>
        <v>908</v>
      </c>
      <c r="C22" s="14">
        <v>467</v>
      </c>
      <c r="D22" s="13">
        <v>441</v>
      </c>
      <c r="F22" s="7">
        <v>69</v>
      </c>
      <c r="G22" s="13">
        <f t="shared" si="1"/>
        <v>2315</v>
      </c>
      <c r="H22" s="17">
        <v>1074</v>
      </c>
      <c r="I22" s="13">
        <v>1241</v>
      </c>
      <c r="P22" s="37" t="s">
        <v>18</v>
      </c>
      <c r="Q22" s="13">
        <f>SUM(G48:G52)</f>
        <v>284</v>
      </c>
      <c r="R22" s="13">
        <f>SUM(H48:H52)</f>
        <v>42</v>
      </c>
      <c r="S22" s="13">
        <f>SUM(I48:I52)</f>
        <v>242</v>
      </c>
      <c r="U22" s="44" t="s">
        <v>60</v>
      </c>
      <c r="V22" s="1">
        <f t="shared" si="3"/>
        <v>17252</v>
      </c>
      <c r="W22" s="46">
        <f t="shared" si="4"/>
        <v>8873</v>
      </c>
      <c r="X22" s="46">
        <f t="shared" si="4"/>
        <v>8379</v>
      </c>
    </row>
    <row r="23" spans="1:24" ht="16.5" customHeight="1" x14ac:dyDescent="0.15">
      <c r="A23" s="8">
        <v>20</v>
      </c>
      <c r="B23" s="11">
        <f t="shared" si="0"/>
        <v>991</v>
      </c>
      <c r="C23" s="11">
        <v>495</v>
      </c>
      <c r="D23" s="11">
        <v>496</v>
      </c>
      <c r="F23" s="8">
        <v>70</v>
      </c>
      <c r="G23" s="11">
        <f t="shared" si="1"/>
        <v>2373</v>
      </c>
      <c r="H23" s="11">
        <v>1048</v>
      </c>
      <c r="I23" s="11">
        <v>1325</v>
      </c>
      <c r="P23" s="38" t="s">
        <v>37</v>
      </c>
      <c r="Q23" s="41">
        <f>SUM(L3:L13)</f>
        <v>42</v>
      </c>
      <c r="R23" s="41">
        <f>SUM(M3:M13)</f>
        <v>5</v>
      </c>
      <c r="S23" s="41">
        <f>SUM(N3:N13)</f>
        <v>37</v>
      </c>
      <c r="U23" s="44" t="s">
        <v>28</v>
      </c>
      <c r="V23" s="1">
        <f t="shared" si="3"/>
        <v>19820</v>
      </c>
      <c r="W23" s="46">
        <f t="shared" si="4"/>
        <v>9900</v>
      </c>
      <c r="X23" s="46">
        <f t="shared" si="4"/>
        <v>9920</v>
      </c>
    </row>
    <row r="24" spans="1:24" ht="16.5" customHeight="1" x14ac:dyDescent="0.15">
      <c r="A24" s="6">
        <v>21</v>
      </c>
      <c r="B24" s="12">
        <f t="shared" si="0"/>
        <v>971</v>
      </c>
      <c r="C24" s="12">
        <v>494</v>
      </c>
      <c r="D24" s="12">
        <v>477</v>
      </c>
      <c r="F24" s="6">
        <v>71</v>
      </c>
      <c r="G24" s="12">
        <f t="shared" si="1"/>
        <v>1714</v>
      </c>
      <c r="H24" s="12">
        <v>856</v>
      </c>
      <c r="I24" s="12">
        <v>858</v>
      </c>
      <c r="P24" s="38"/>
      <c r="Q24" s="41"/>
      <c r="R24" s="41"/>
      <c r="S24" s="41"/>
      <c r="U24" s="44" t="s">
        <v>61</v>
      </c>
      <c r="V24" s="1">
        <f t="shared" si="3"/>
        <v>20391</v>
      </c>
      <c r="W24" s="46">
        <f t="shared" si="4"/>
        <v>10374</v>
      </c>
      <c r="X24" s="46">
        <f t="shared" si="4"/>
        <v>10017</v>
      </c>
    </row>
    <row r="25" spans="1:24" ht="16.5" customHeight="1" x14ac:dyDescent="0.15">
      <c r="A25" s="6">
        <v>22</v>
      </c>
      <c r="B25" s="12">
        <f t="shared" si="0"/>
        <v>984</v>
      </c>
      <c r="C25" s="12">
        <v>505</v>
      </c>
      <c r="D25" s="12">
        <v>479</v>
      </c>
      <c r="F25" s="6">
        <v>72</v>
      </c>
      <c r="G25" s="12">
        <f t="shared" si="1"/>
        <v>1496</v>
      </c>
      <c r="H25" s="12">
        <v>687</v>
      </c>
      <c r="I25" s="12">
        <v>809</v>
      </c>
      <c r="P25" s="39"/>
      <c r="Q25" s="28"/>
      <c r="R25" s="28"/>
      <c r="S25" s="28"/>
      <c r="U25" s="44" t="s">
        <v>62</v>
      </c>
      <c r="V25" s="1">
        <f t="shared" si="3"/>
        <v>21648</v>
      </c>
      <c r="W25" s="46">
        <f t="shared" si="4"/>
        <v>11110</v>
      </c>
      <c r="X25" s="46">
        <f t="shared" si="4"/>
        <v>10538</v>
      </c>
    </row>
    <row r="26" spans="1:24" ht="16.5" customHeight="1" x14ac:dyDescent="0.15">
      <c r="A26" s="6">
        <v>23</v>
      </c>
      <c r="B26" s="12">
        <f t="shared" si="0"/>
        <v>880</v>
      </c>
      <c r="C26" s="12">
        <v>488</v>
      </c>
      <c r="D26" s="12">
        <v>392</v>
      </c>
      <c r="F26" s="6">
        <v>73</v>
      </c>
      <c r="G26" s="12">
        <f t="shared" si="1"/>
        <v>1896</v>
      </c>
      <c r="H26" s="12">
        <v>908</v>
      </c>
      <c r="I26" s="12">
        <v>988</v>
      </c>
      <c r="P26" s="35" t="s">
        <v>2</v>
      </c>
      <c r="Q26" s="11">
        <f>SUM(Q3:Q5)</f>
        <v>11498</v>
      </c>
      <c r="R26" s="11">
        <f>SUM(R3:R5)</f>
        <v>5936</v>
      </c>
      <c r="S26" s="11">
        <f>Q26-R26</f>
        <v>5562</v>
      </c>
      <c r="U26" s="44" t="s">
        <v>63</v>
      </c>
      <c r="V26" s="1">
        <f t="shared" si="3"/>
        <v>20240</v>
      </c>
      <c r="W26" s="46">
        <f t="shared" si="4"/>
        <v>11224</v>
      </c>
      <c r="X26" s="46">
        <f t="shared" si="4"/>
        <v>9016</v>
      </c>
    </row>
    <row r="27" spans="1:24" ht="16.5" customHeight="1" x14ac:dyDescent="0.15">
      <c r="A27" s="7">
        <v>24</v>
      </c>
      <c r="B27" s="13">
        <f t="shared" si="0"/>
        <v>950</v>
      </c>
      <c r="C27" s="13">
        <v>504</v>
      </c>
      <c r="D27" s="13">
        <v>446</v>
      </c>
      <c r="F27" s="7">
        <v>74</v>
      </c>
      <c r="G27" s="13">
        <f t="shared" si="1"/>
        <v>1974</v>
      </c>
      <c r="H27" s="13">
        <v>948</v>
      </c>
      <c r="I27" s="13">
        <v>1026</v>
      </c>
      <c r="P27" s="36" t="s">
        <v>33</v>
      </c>
      <c r="Q27" s="12">
        <f>SUM(Q6:Q15)</f>
        <v>61033</v>
      </c>
      <c r="R27" s="12">
        <f>SUM(R6:R15)</f>
        <v>31347</v>
      </c>
      <c r="S27" s="12">
        <f>Q27-R27</f>
        <v>29686</v>
      </c>
      <c r="U27" s="44" t="s">
        <v>64</v>
      </c>
      <c r="V27" s="1">
        <f t="shared" si="3"/>
        <v>22800</v>
      </c>
      <c r="W27" s="46">
        <f t="shared" si="4"/>
        <v>12096</v>
      </c>
      <c r="X27" s="46">
        <f t="shared" si="4"/>
        <v>10704</v>
      </c>
    </row>
    <row r="28" spans="1:24" ht="16.5" customHeight="1" x14ac:dyDescent="0.15">
      <c r="A28" s="8">
        <v>25</v>
      </c>
      <c r="B28" s="11">
        <f t="shared" si="0"/>
        <v>926</v>
      </c>
      <c r="C28" s="11">
        <v>507</v>
      </c>
      <c r="D28" s="11">
        <v>419</v>
      </c>
      <c r="F28" s="8">
        <v>75</v>
      </c>
      <c r="G28" s="11">
        <f t="shared" si="1"/>
        <v>1875</v>
      </c>
      <c r="H28" s="11">
        <v>891</v>
      </c>
      <c r="I28" s="11">
        <v>984</v>
      </c>
      <c r="P28" s="36" t="s">
        <v>12</v>
      </c>
      <c r="Q28" s="12">
        <f>SUM(Q16:Q23)</f>
        <v>35518</v>
      </c>
      <c r="R28" s="12">
        <f>SUM(R16:R23)</f>
        <v>16207</v>
      </c>
      <c r="S28" s="12">
        <f>Q28-R28</f>
        <v>19311</v>
      </c>
      <c r="U28" s="44" t="s">
        <v>65</v>
      </c>
      <c r="V28" s="1">
        <f t="shared" si="3"/>
        <v>23150</v>
      </c>
      <c r="W28" s="46">
        <f t="shared" si="4"/>
        <v>12675</v>
      </c>
      <c r="X28" s="46">
        <f t="shared" si="4"/>
        <v>10475</v>
      </c>
    </row>
    <row r="29" spans="1:24" ht="16.5" customHeight="1" x14ac:dyDescent="0.15">
      <c r="A29" s="6">
        <v>26</v>
      </c>
      <c r="B29" s="12">
        <f t="shared" si="0"/>
        <v>915</v>
      </c>
      <c r="C29" s="12">
        <v>481</v>
      </c>
      <c r="D29" s="12">
        <v>434</v>
      </c>
      <c r="F29" s="6">
        <v>76</v>
      </c>
      <c r="G29" s="12">
        <f t="shared" si="1"/>
        <v>1820</v>
      </c>
      <c r="H29" s="12">
        <v>882</v>
      </c>
      <c r="I29" s="12">
        <v>938</v>
      </c>
      <c r="P29" s="39" t="s">
        <v>15</v>
      </c>
      <c r="Q29" s="42">
        <f>SUM(Q18:Q23)</f>
        <v>15981</v>
      </c>
      <c r="R29" s="42">
        <f>SUM(R18:R23)</f>
        <v>7050</v>
      </c>
      <c r="S29" s="42">
        <f>SUM(S18:S23)</f>
        <v>8931</v>
      </c>
      <c r="U29" s="44" t="s">
        <v>66</v>
      </c>
      <c r="V29" s="1">
        <f t="shared" si="3"/>
        <v>23790</v>
      </c>
      <c r="W29" s="46">
        <f t="shared" si="4"/>
        <v>12506</v>
      </c>
      <c r="X29" s="46">
        <f t="shared" si="4"/>
        <v>11284</v>
      </c>
    </row>
    <row r="30" spans="1:24" ht="16.5" customHeight="1" x14ac:dyDescent="0.15">
      <c r="A30" s="6">
        <v>27</v>
      </c>
      <c r="B30" s="12">
        <f t="shared" si="0"/>
        <v>916</v>
      </c>
      <c r="C30" s="12">
        <v>488</v>
      </c>
      <c r="D30" s="12">
        <v>428</v>
      </c>
      <c r="F30" s="6">
        <v>77</v>
      </c>
      <c r="G30" s="12">
        <f t="shared" si="1"/>
        <v>1554</v>
      </c>
      <c r="H30" s="12">
        <v>787</v>
      </c>
      <c r="I30" s="12">
        <v>767</v>
      </c>
      <c r="P30" s="40" t="s">
        <v>27</v>
      </c>
      <c r="Q30" s="43">
        <v>48.75</v>
      </c>
      <c r="R30" s="43">
        <v>47.42</v>
      </c>
      <c r="S30" s="43">
        <v>50.06</v>
      </c>
      <c r="U30" s="44" t="s">
        <v>67</v>
      </c>
      <c r="V30" s="1">
        <f t="shared" si="3"/>
        <v>24732</v>
      </c>
      <c r="W30" s="46">
        <f t="shared" si="4"/>
        <v>13176</v>
      </c>
      <c r="X30" s="46">
        <f t="shared" si="4"/>
        <v>11556</v>
      </c>
    </row>
    <row r="31" spans="1:24" ht="16.5" customHeight="1" x14ac:dyDescent="0.15">
      <c r="A31" s="6">
        <v>28</v>
      </c>
      <c r="B31" s="12">
        <f t="shared" si="0"/>
        <v>878</v>
      </c>
      <c r="C31" s="12">
        <v>468</v>
      </c>
      <c r="D31" s="12">
        <v>410</v>
      </c>
      <c r="F31" s="6">
        <v>78</v>
      </c>
      <c r="G31" s="12">
        <f t="shared" si="1"/>
        <v>1294</v>
      </c>
      <c r="H31" s="12">
        <v>599</v>
      </c>
      <c r="I31" s="12">
        <v>695</v>
      </c>
      <c r="Q31" s="29"/>
      <c r="R31" s="29"/>
      <c r="S31" s="29"/>
      <c r="U31" s="44" t="s">
        <v>68</v>
      </c>
      <c r="V31" s="1">
        <f t="shared" si="3"/>
        <v>24584</v>
      </c>
      <c r="W31" s="46">
        <f t="shared" si="4"/>
        <v>13104</v>
      </c>
      <c r="X31" s="46">
        <f t="shared" si="4"/>
        <v>11480</v>
      </c>
    </row>
    <row r="32" spans="1:24" ht="16.5" customHeight="1" x14ac:dyDescent="0.15">
      <c r="A32" s="7">
        <v>29</v>
      </c>
      <c r="B32" s="13">
        <f t="shared" si="0"/>
        <v>964</v>
      </c>
      <c r="C32" s="13">
        <v>524</v>
      </c>
      <c r="D32" s="13">
        <v>440</v>
      </c>
      <c r="E32" s="16"/>
      <c r="F32" s="7">
        <v>79</v>
      </c>
      <c r="G32" s="13">
        <f t="shared" si="1"/>
        <v>1214</v>
      </c>
      <c r="H32" s="13">
        <v>625</v>
      </c>
      <c r="I32" s="13">
        <v>589</v>
      </c>
      <c r="U32" s="44" t="s">
        <v>40</v>
      </c>
      <c r="V32" s="1">
        <f t="shared" si="3"/>
        <v>27956</v>
      </c>
      <c r="W32" s="46">
        <f t="shared" si="4"/>
        <v>15196</v>
      </c>
      <c r="X32" s="46">
        <f t="shared" si="4"/>
        <v>12760</v>
      </c>
    </row>
    <row r="33" spans="1:24" ht="16.5" customHeight="1" x14ac:dyDescent="0.15">
      <c r="A33" s="8">
        <v>30</v>
      </c>
      <c r="B33" s="11">
        <f t="shared" si="0"/>
        <v>1023</v>
      </c>
      <c r="C33" s="11">
        <v>523</v>
      </c>
      <c r="D33" s="11">
        <v>500</v>
      </c>
      <c r="F33" s="8">
        <v>80</v>
      </c>
      <c r="G33" s="11">
        <f t="shared" si="1"/>
        <v>1167</v>
      </c>
      <c r="H33" s="11">
        <v>547</v>
      </c>
      <c r="I33" s="11">
        <v>620</v>
      </c>
      <c r="U33" s="44" t="s">
        <v>69</v>
      </c>
      <c r="V33" s="1">
        <f t="shared" si="3"/>
        <v>30690</v>
      </c>
      <c r="W33" s="46">
        <f t="shared" si="4"/>
        <v>15690</v>
      </c>
      <c r="X33" s="46">
        <f t="shared" si="4"/>
        <v>15000</v>
      </c>
    </row>
    <row r="34" spans="1:24" ht="16.5" customHeight="1" x14ac:dyDescent="0.15">
      <c r="A34" s="6">
        <v>31</v>
      </c>
      <c r="B34" s="12">
        <f t="shared" si="0"/>
        <v>1027</v>
      </c>
      <c r="C34" s="12">
        <v>530</v>
      </c>
      <c r="D34" s="12">
        <v>497</v>
      </c>
      <c r="F34" s="6">
        <v>81</v>
      </c>
      <c r="G34" s="12">
        <f t="shared" si="1"/>
        <v>1022</v>
      </c>
      <c r="H34" s="12">
        <v>504</v>
      </c>
      <c r="I34" s="12">
        <v>518</v>
      </c>
      <c r="U34" s="44" t="s">
        <v>70</v>
      </c>
      <c r="V34" s="1">
        <f t="shared" si="3"/>
        <v>31837</v>
      </c>
      <c r="W34" s="46">
        <f t="shared" si="4"/>
        <v>16430</v>
      </c>
      <c r="X34" s="46">
        <f t="shared" si="4"/>
        <v>15407</v>
      </c>
    </row>
    <row r="35" spans="1:24" ht="16.5" customHeight="1" x14ac:dyDescent="0.15">
      <c r="A35" s="6">
        <v>32</v>
      </c>
      <c r="B35" s="12">
        <f t="shared" si="0"/>
        <v>1075</v>
      </c>
      <c r="C35" s="12">
        <v>546</v>
      </c>
      <c r="D35" s="12">
        <v>529</v>
      </c>
      <c r="F35" s="6">
        <v>82</v>
      </c>
      <c r="G35" s="12">
        <f t="shared" si="1"/>
        <v>933</v>
      </c>
      <c r="H35" s="12">
        <v>423</v>
      </c>
      <c r="I35" s="12">
        <v>510</v>
      </c>
      <c r="U35" s="44" t="s">
        <v>71</v>
      </c>
      <c r="V35" s="1">
        <f t="shared" si="3"/>
        <v>34400</v>
      </c>
      <c r="W35" s="46">
        <f t="shared" si="4"/>
        <v>17472</v>
      </c>
      <c r="X35" s="46">
        <f t="shared" si="4"/>
        <v>16928</v>
      </c>
    </row>
    <row r="36" spans="1:24" ht="16.5" customHeight="1" x14ac:dyDescent="0.15">
      <c r="A36" s="6">
        <v>33</v>
      </c>
      <c r="B36" s="12">
        <f t="shared" si="0"/>
        <v>1108</v>
      </c>
      <c r="C36" s="12">
        <v>552</v>
      </c>
      <c r="D36" s="12">
        <v>556</v>
      </c>
      <c r="F36" s="6">
        <v>83</v>
      </c>
      <c r="G36" s="12">
        <f t="shared" si="1"/>
        <v>738</v>
      </c>
      <c r="H36" s="12">
        <v>333</v>
      </c>
      <c r="I36" s="12">
        <v>405</v>
      </c>
      <c r="U36" s="44" t="s">
        <v>72</v>
      </c>
      <c r="V36" s="1">
        <f t="shared" si="3"/>
        <v>36564</v>
      </c>
      <c r="W36" s="46">
        <f t="shared" si="4"/>
        <v>18216</v>
      </c>
      <c r="X36" s="46">
        <f t="shared" si="4"/>
        <v>18348</v>
      </c>
    </row>
    <row r="37" spans="1:24" ht="16.5" customHeight="1" x14ac:dyDescent="0.15">
      <c r="A37" s="7">
        <v>34</v>
      </c>
      <c r="B37" s="13">
        <f t="shared" si="0"/>
        <v>1149</v>
      </c>
      <c r="C37" s="13">
        <v>555</v>
      </c>
      <c r="D37" s="13">
        <v>594</v>
      </c>
      <c r="F37" s="7">
        <v>84</v>
      </c>
      <c r="G37" s="13">
        <f t="shared" si="1"/>
        <v>666</v>
      </c>
      <c r="H37" s="13">
        <v>296</v>
      </c>
      <c r="I37" s="13">
        <v>370</v>
      </c>
      <c r="U37" s="44" t="s">
        <v>73</v>
      </c>
      <c r="V37" s="1">
        <f t="shared" si="3"/>
        <v>39066</v>
      </c>
      <c r="W37" s="46">
        <f t="shared" si="4"/>
        <v>18870</v>
      </c>
      <c r="X37" s="46">
        <f t="shared" si="4"/>
        <v>20196</v>
      </c>
    </row>
    <row r="38" spans="1:24" ht="16.5" customHeight="1" x14ac:dyDescent="0.15">
      <c r="A38" s="8">
        <v>35</v>
      </c>
      <c r="B38" s="11">
        <f t="shared" si="0"/>
        <v>1185</v>
      </c>
      <c r="C38" s="11">
        <v>625</v>
      </c>
      <c r="D38" s="11">
        <v>560</v>
      </c>
      <c r="F38" s="8">
        <v>85</v>
      </c>
      <c r="G38" s="11">
        <f t="shared" si="1"/>
        <v>624</v>
      </c>
      <c r="H38" s="11">
        <v>232</v>
      </c>
      <c r="I38" s="11">
        <v>392</v>
      </c>
      <c r="U38" s="44" t="s">
        <v>74</v>
      </c>
      <c r="V38" s="1">
        <f t="shared" si="3"/>
        <v>41475</v>
      </c>
      <c r="W38" s="46">
        <f t="shared" si="4"/>
        <v>21875</v>
      </c>
      <c r="X38" s="46">
        <f t="shared" si="4"/>
        <v>19600</v>
      </c>
    </row>
    <row r="39" spans="1:24" ht="16.5" customHeight="1" x14ac:dyDescent="0.15">
      <c r="A39" s="6">
        <v>36</v>
      </c>
      <c r="B39" s="12">
        <f t="shared" si="0"/>
        <v>1227</v>
      </c>
      <c r="C39" s="12">
        <v>641</v>
      </c>
      <c r="D39" s="12">
        <v>586</v>
      </c>
      <c r="F39" s="6">
        <v>86</v>
      </c>
      <c r="G39" s="12">
        <f t="shared" si="1"/>
        <v>522</v>
      </c>
      <c r="H39" s="12">
        <v>182</v>
      </c>
      <c r="I39" s="12">
        <v>340</v>
      </c>
      <c r="U39" s="44" t="s">
        <v>75</v>
      </c>
      <c r="V39" s="1">
        <f t="shared" si="3"/>
        <v>44172</v>
      </c>
      <c r="W39" s="46">
        <f t="shared" si="4"/>
        <v>23076</v>
      </c>
      <c r="X39" s="46">
        <f t="shared" si="4"/>
        <v>21096</v>
      </c>
    </row>
    <row r="40" spans="1:24" ht="16.5" customHeight="1" x14ac:dyDescent="0.15">
      <c r="A40" s="6">
        <v>37</v>
      </c>
      <c r="B40" s="12">
        <f t="shared" si="0"/>
        <v>1219</v>
      </c>
      <c r="C40" s="12">
        <v>629</v>
      </c>
      <c r="D40" s="12">
        <v>590</v>
      </c>
      <c r="F40" s="6">
        <v>87</v>
      </c>
      <c r="G40" s="12">
        <f t="shared" si="1"/>
        <v>440</v>
      </c>
      <c r="H40" s="12">
        <v>167</v>
      </c>
      <c r="I40" s="12">
        <v>273</v>
      </c>
      <c r="U40" s="44" t="s">
        <v>76</v>
      </c>
      <c r="V40" s="1">
        <f t="shared" si="3"/>
        <v>45103</v>
      </c>
      <c r="W40" s="46">
        <f t="shared" si="4"/>
        <v>23273</v>
      </c>
      <c r="X40" s="46">
        <f t="shared" si="4"/>
        <v>21830</v>
      </c>
    </row>
    <row r="41" spans="1:24" ht="16.5" customHeight="1" x14ac:dyDescent="0.15">
      <c r="A41" s="6">
        <v>38</v>
      </c>
      <c r="B41" s="12">
        <f t="shared" si="0"/>
        <v>1338</v>
      </c>
      <c r="C41" s="12">
        <v>730</v>
      </c>
      <c r="D41" s="12">
        <v>608</v>
      </c>
      <c r="F41" s="6">
        <v>88</v>
      </c>
      <c r="G41" s="12">
        <f t="shared" si="1"/>
        <v>408</v>
      </c>
      <c r="H41" s="12">
        <v>150</v>
      </c>
      <c r="I41" s="12">
        <v>258</v>
      </c>
      <c r="U41" s="44" t="s">
        <v>77</v>
      </c>
      <c r="V41" s="1">
        <f t="shared" si="3"/>
        <v>50844</v>
      </c>
      <c r="W41" s="46">
        <f t="shared" si="4"/>
        <v>27740</v>
      </c>
      <c r="X41" s="46">
        <f t="shared" si="4"/>
        <v>23104</v>
      </c>
    </row>
    <row r="42" spans="1:24" ht="16.5" customHeight="1" x14ac:dyDescent="0.15">
      <c r="A42" s="7">
        <v>39</v>
      </c>
      <c r="B42" s="13">
        <f t="shared" si="0"/>
        <v>1446</v>
      </c>
      <c r="C42" s="13">
        <v>769</v>
      </c>
      <c r="D42" s="13">
        <v>677</v>
      </c>
      <c r="F42" s="7">
        <v>89</v>
      </c>
      <c r="G42" s="13">
        <f t="shared" si="1"/>
        <v>345</v>
      </c>
      <c r="H42" s="13">
        <v>98</v>
      </c>
      <c r="I42" s="13">
        <v>247</v>
      </c>
      <c r="U42" s="44" t="s">
        <v>78</v>
      </c>
      <c r="V42" s="1">
        <f t="shared" si="3"/>
        <v>56394</v>
      </c>
      <c r="W42" s="46">
        <f t="shared" si="4"/>
        <v>29991</v>
      </c>
      <c r="X42" s="46">
        <f t="shared" si="4"/>
        <v>26403</v>
      </c>
    </row>
    <row r="43" spans="1:24" ht="16.5" customHeight="1" x14ac:dyDescent="0.15">
      <c r="A43" s="8">
        <v>40</v>
      </c>
      <c r="B43" s="11">
        <f t="shared" si="0"/>
        <v>1360</v>
      </c>
      <c r="C43" s="11">
        <v>707</v>
      </c>
      <c r="D43" s="11">
        <v>653</v>
      </c>
      <c r="F43" s="8">
        <v>90</v>
      </c>
      <c r="G43" s="11">
        <f t="shared" si="1"/>
        <v>295</v>
      </c>
      <c r="H43" s="11">
        <v>84</v>
      </c>
      <c r="I43" s="11">
        <v>211</v>
      </c>
      <c r="U43" s="44" t="s">
        <v>79</v>
      </c>
      <c r="V43" s="1">
        <f t="shared" si="3"/>
        <v>54400</v>
      </c>
      <c r="W43" s="46">
        <f t="shared" si="4"/>
        <v>28280</v>
      </c>
      <c r="X43" s="46">
        <f t="shared" si="4"/>
        <v>26120</v>
      </c>
    </row>
    <row r="44" spans="1:24" ht="16.5" customHeight="1" x14ac:dyDescent="0.15">
      <c r="A44" s="6">
        <v>41</v>
      </c>
      <c r="B44" s="12">
        <f t="shared" si="0"/>
        <v>1434</v>
      </c>
      <c r="C44" s="12">
        <v>725</v>
      </c>
      <c r="D44" s="12">
        <v>709</v>
      </c>
      <c r="F44" s="6">
        <v>91</v>
      </c>
      <c r="G44" s="12">
        <f t="shared" si="1"/>
        <v>237</v>
      </c>
      <c r="H44" s="12">
        <v>67</v>
      </c>
      <c r="I44" s="12">
        <v>170</v>
      </c>
      <c r="U44" s="44" t="s">
        <v>81</v>
      </c>
      <c r="V44" s="1">
        <f t="shared" si="3"/>
        <v>58794</v>
      </c>
      <c r="W44" s="46">
        <f t="shared" si="4"/>
        <v>29725</v>
      </c>
      <c r="X44" s="46">
        <f t="shared" si="4"/>
        <v>29069</v>
      </c>
    </row>
    <row r="45" spans="1:24" ht="16.5" customHeight="1" x14ac:dyDescent="0.15">
      <c r="A45" s="6">
        <v>42</v>
      </c>
      <c r="B45" s="12">
        <f t="shared" si="0"/>
        <v>1598</v>
      </c>
      <c r="C45" s="12">
        <v>843</v>
      </c>
      <c r="D45" s="12">
        <v>755</v>
      </c>
      <c r="F45" s="6">
        <v>92</v>
      </c>
      <c r="G45" s="12">
        <f t="shared" si="1"/>
        <v>212</v>
      </c>
      <c r="H45" s="12">
        <v>63</v>
      </c>
      <c r="I45" s="12">
        <v>149</v>
      </c>
      <c r="U45" s="44" t="s">
        <v>82</v>
      </c>
      <c r="V45" s="1">
        <f t="shared" si="3"/>
        <v>67116</v>
      </c>
      <c r="W45" s="46">
        <f t="shared" si="4"/>
        <v>35406</v>
      </c>
      <c r="X45" s="46">
        <f t="shared" si="4"/>
        <v>31710</v>
      </c>
    </row>
    <row r="46" spans="1:24" ht="16.5" customHeight="1" x14ac:dyDescent="0.15">
      <c r="A46" s="6">
        <v>43</v>
      </c>
      <c r="B46" s="12">
        <f t="shared" si="0"/>
        <v>1731</v>
      </c>
      <c r="C46" s="12">
        <v>928</v>
      </c>
      <c r="D46" s="12">
        <v>803</v>
      </c>
      <c r="F46" s="6">
        <v>93</v>
      </c>
      <c r="G46" s="12">
        <f t="shared" si="1"/>
        <v>167</v>
      </c>
      <c r="H46" s="12">
        <v>43</v>
      </c>
      <c r="I46" s="12">
        <v>124</v>
      </c>
      <c r="U46" s="44" t="s">
        <v>83</v>
      </c>
      <c r="V46" s="1">
        <f t="shared" si="3"/>
        <v>74433</v>
      </c>
      <c r="W46" s="46">
        <f t="shared" si="4"/>
        <v>39904</v>
      </c>
      <c r="X46" s="46">
        <f t="shared" si="4"/>
        <v>34529</v>
      </c>
    </row>
    <row r="47" spans="1:24" ht="16.5" customHeight="1" x14ac:dyDescent="0.15">
      <c r="A47" s="7">
        <v>44</v>
      </c>
      <c r="B47" s="13">
        <f t="shared" si="0"/>
        <v>1753</v>
      </c>
      <c r="C47" s="13">
        <v>909</v>
      </c>
      <c r="D47" s="13">
        <v>844</v>
      </c>
      <c r="F47" s="7">
        <v>94</v>
      </c>
      <c r="G47" s="13">
        <f t="shared" si="1"/>
        <v>122</v>
      </c>
      <c r="H47" s="13">
        <v>30</v>
      </c>
      <c r="I47" s="13">
        <v>92</v>
      </c>
      <c r="U47" s="44" t="s">
        <v>84</v>
      </c>
      <c r="V47" s="1">
        <f t="shared" si="3"/>
        <v>77132</v>
      </c>
      <c r="W47" s="46">
        <f t="shared" si="4"/>
        <v>39996</v>
      </c>
      <c r="X47" s="46">
        <f t="shared" si="4"/>
        <v>37136</v>
      </c>
    </row>
    <row r="48" spans="1:24" ht="16.5" customHeight="1" x14ac:dyDescent="0.15">
      <c r="A48" s="8">
        <v>45</v>
      </c>
      <c r="B48" s="11">
        <f t="shared" si="0"/>
        <v>1746</v>
      </c>
      <c r="C48" s="11">
        <v>906</v>
      </c>
      <c r="D48" s="11">
        <v>840</v>
      </c>
      <c r="F48" s="8">
        <v>95</v>
      </c>
      <c r="G48" s="11">
        <f t="shared" si="1"/>
        <v>86</v>
      </c>
      <c r="H48" s="11">
        <v>16</v>
      </c>
      <c r="I48" s="11">
        <v>70</v>
      </c>
      <c r="L48" s="29"/>
      <c r="M48" s="29"/>
      <c r="N48" s="29"/>
      <c r="U48" s="44" t="s">
        <v>85</v>
      </c>
      <c r="V48" s="1">
        <f t="shared" si="3"/>
        <v>78570</v>
      </c>
      <c r="W48" s="46">
        <f t="shared" si="4"/>
        <v>40770</v>
      </c>
      <c r="X48" s="46">
        <f t="shared" si="4"/>
        <v>37800</v>
      </c>
    </row>
    <row r="49" spans="1:24" ht="16.5" customHeight="1" x14ac:dyDescent="0.15">
      <c r="A49" s="6">
        <v>46</v>
      </c>
      <c r="B49" s="12">
        <f t="shared" si="0"/>
        <v>1605</v>
      </c>
      <c r="C49" s="12">
        <v>856</v>
      </c>
      <c r="D49" s="12">
        <v>749</v>
      </c>
      <c r="F49" s="6">
        <v>96</v>
      </c>
      <c r="G49" s="12">
        <f t="shared" si="1"/>
        <v>71</v>
      </c>
      <c r="H49" s="12">
        <v>10</v>
      </c>
      <c r="I49" s="12">
        <v>61</v>
      </c>
      <c r="L49" s="29"/>
      <c r="M49" s="29"/>
      <c r="N49" s="29"/>
      <c r="U49" s="44" t="s">
        <v>86</v>
      </c>
      <c r="V49" s="1">
        <f t="shared" si="3"/>
        <v>73830</v>
      </c>
      <c r="W49" s="46">
        <f t="shared" si="4"/>
        <v>39376</v>
      </c>
      <c r="X49" s="46">
        <f t="shared" si="4"/>
        <v>34454</v>
      </c>
    </row>
    <row r="50" spans="1:24" ht="16.5" customHeight="1" x14ac:dyDescent="0.15">
      <c r="A50" s="6">
        <v>47</v>
      </c>
      <c r="B50" s="12">
        <f t="shared" si="0"/>
        <v>1646</v>
      </c>
      <c r="C50" s="12">
        <v>894</v>
      </c>
      <c r="D50" s="12">
        <v>752</v>
      </c>
      <c r="F50" s="6">
        <v>97</v>
      </c>
      <c r="G50" s="12">
        <f t="shared" si="1"/>
        <v>69</v>
      </c>
      <c r="H50" s="12">
        <v>8</v>
      </c>
      <c r="I50" s="12">
        <v>61</v>
      </c>
      <c r="L50" s="29"/>
      <c r="M50" s="29"/>
      <c r="N50" s="29"/>
      <c r="U50" s="44" t="s">
        <v>87</v>
      </c>
      <c r="V50" s="1">
        <f t="shared" si="3"/>
        <v>77362</v>
      </c>
      <c r="W50" s="46">
        <f t="shared" si="4"/>
        <v>42018</v>
      </c>
      <c r="X50" s="46">
        <f t="shared" si="4"/>
        <v>35344</v>
      </c>
    </row>
    <row r="51" spans="1:24" ht="16.5" customHeight="1" x14ac:dyDescent="0.15">
      <c r="A51" s="6">
        <v>48</v>
      </c>
      <c r="B51" s="12">
        <f t="shared" si="0"/>
        <v>1546</v>
      </c>
      <c r="C51" s="12">
        <v>850</v>
      </c>
      <c r="D51" s="12">
        <v>696</v>
      </c>
      <c r="F51" s="6">
        <v>98</v>
      </c>
      <c r="G51" s="12">
        <f t="shared" si="1"/>
        <v>27</v>
      </c>
      <c r="H51" s="12">
        <v>5</v>
      </c>
      <c r="I51" s="12">
        <v>22</v>
      </c>
      <c r="L51" s="29"/>
      <c r="M51" s="29"/>
      <c r="N51" s="29"/>
      <c r="U51" s="44" t="s">
        <v>88</v>
      </c>
      <c r="V51" s="1">
        <f t="shared" si="3"/>
        <v>74208</v>
      </c>
      <c r="W51" s="46">
        <f t="shared" si="4"/>
        <v>40800</v>
      </c>
      <c r="X51" s="46">
        <f t="shared" si="4"/>
        <v>33408</v>
      </c>
    </row>
    <row r="52" spans="1:24" ht="16.5" customHeight="1" x14ac:dyDescent="0.15">
      <c r="A52" s="7">
        <v>49</v>
      </c>
      <c r="B52" s="13">
        <f t="shared" si="0"/>
        <v>1510</v>
      </c>
      <c r="C52" s="13">
        <v>780</v>
      </c>
      <c r="D52" s="13">
        <v>730</v>
      </c>
      <c r="F52" s="7">
        <v>99</v>
      </c>
      <c r="G52" s="13">
        <f t="shared" si="1"/>
        <v>31</v>
      </c>
      <c r="H52" s="13">
        <v>3</v>
      </c>
      <c r="I52" s="13">
        <v>28</v>
      </c>
      <c r="L52" s="29"/>
      <c r="M52" s="29"/>
      <c r="N52" s="29"/>
      <c r="U52" s="44" t="s">
        <v>89</v>
      </c>
      <c r="V52" s="1">
        <f t="shared" si="3"/>
        <v>73990</v>
      </c>
      <c r="W52" s="46">
        <f t="shared" si="4"/>
        <v>38220</v>
      </c>
      <c r="X52" s="46">
        <f t="shared" si="4"/>
        <v>35770</v>
      </c>
    </row>
    <row r="53" spans="1:24" ht="16.5" customHeight="1" x14ac:dyDescent="0.15">
      <c r="U53" s="44" t="s">
        <v>90</v>
      </c>
      <c r="V53" s="1">
        <f t="shared" ref="V53:V102" si="5">G3*F3</f>
        <v>77950</v>
      </c>
      <c r="W53" s="1">
        <f t="shared" ref="W53:X102" si="6">$F3*H3</f>
        <v>40950</v>
      </c>
      <c r="X53" s="1">
        <f t="shared" si="6"/>
        <v>37000</v>
      </c>
    </row>
    <row r="54" spans="1:24" ht="16.5" customHeight="1" x14ac:dyDescent="0.15">
      <c r="U54" s="44" t="s">
        <v>91</v>
      </c>
      <c r="V54" s="1">
        <f t="shared" si="5"/>
        <v>55182</v>
      </c>
      <c r="W54" s="1">
        <f t="shared" si="6"/>
        <v>28815</v>
      </c>
      <c r="X54" s="1">
        <f t="shared" si="6"/>
        <v>26367</v>
      </c>
    </row>
    <row r="55" spans="1:24" ht="16.5" customHeight="1" x14ac:dyDescent="0.15">
      <c r="U55" s="44" t="s">
        <v>92</v>
      </c>
      <c r="V55" s="1">
        <f t="shared" si="5"/>
        <v>74828</v>
      </c>
      <c r="W55" s="1">
        <f t="shared" si="6"/>
        <v>39052</v>
      </c>
      <c r="X55" s="1">
        <f t="shared" si="6"/>
        <v>35776</v>
      </c>
    </row>
    <row r="56" spans="1:24" ht="16.5" customHeight="1" x14ac:dyDescent="0.15">
      <c r="U56" s="44" t="s">
        <v>93</v>
      </c>
      <c r="V56" s="1">
        <f t="shared" si="5"/>
        <v>67893</v>
      </c>
      <c r="W56" s="1">
        <f t="shared" si="6"/>
        <v>33814</v>
      </c>
      <c r="X56" s="1">
        <f t="shared" si="6"/>
        <v>34079</v>
      </c>
    </row>
    <row r="57" spans="1:24" ht="16.5" customHeight="1" x14ac:dyDescent="0.15">
      <c r="U57" s="44" t="s">
        <v>94</v>
      </c>
      <c r="V57" s="1">
        <f t="shared" si="5"/>
        <v>68202</v>
      </c>
      <c r="W57" s="1">
        <f t="shared" si="6"/>
        <v>34830</v>
      </c>
      <c r="X57" s="1">
        <f t="shared" si="6"/>
        <v>33372</v>
      </c>
    </row>
    <row r="58" spans="1:24" ht="16.5" customHeight="1" x14ac:dyDescent="0.15">
      <c r="U58" s="44" t="s">
        <v>95</v>
      </c>
      <c r="V58" s="1">
        <f t="shared" si="5"/>
        <v>68750</v>
      </c>
      <c r="W58" s="1">
        <f t="shared" si="6"/>
        <v>33660</v>
      </c>
      <c r="X58" s="1">
        <f t="shared" si="6"/>
        <v>35090</v>
      </c>
    </row>
    <row r="59" spans="1:24" ht="16.5" customHeight="1" x14ac:dyDescent="0.15">
      <c r="U59" s="44" t="s">
        <v>96</v>
      </c>
      <c r="V59" s="1">
        <f t="shared" si="5"/>
        <v>64176</v>
      </c>
      <c r="W59" s="1">
        <f t="shared" si="6"/>
        <v>31640</v>
      </c>
      <c r="X59" s="1">
        <f t="shared" si="6"/>
        <v>32536</v>
      </c>
    </row>
    <row r="60" spans="1:24" ht="16.5" customHeight="1" x14ac:dyDescent="0.15">
      <c r="U60" s="44" t="s">
        <v>97</v>
      </c>
      <c r="V60" s="1">
        <f t="shared" si="5"/>
        <v>62757</v>
      </c>
      <c r="W60" s="1">
        <f t="shared" si="6"/>
        <v>30609</v>
      </c>
      <c r="X60" s="1">
        <f t="shared" si="6"/>
        <v>32148</v>
      </c>
    </row>
    <row r="61" spans="1:24" ht="16.5" customHeight="1" x14ac:dyDescent="0.15">
      <c r="U61" s="44" t="s">
        <v>99</v>
      </c>
      <c r="V61" s="1">
        <f t="shared" si="5"/>
        <v>71166</v>
      </c>
      <c r="W61" s="1">
        <f t="shared" si="6"/>
        <v>36424</v>
      </c>
      <c r="X61" s="1">
        <f t="shared" si="6"/>
        <v>34742</v>
      </c>
    </row>
    <row r="62" spans="1:24" ht="16.5" customHeight="1" x14ac:dyDescent="0.15">
      <c r="U62" s="44" t="s">
        <v>1</v>
      </c>
      <c r="V62" s="1">
        <f t="shared" si="5"/>
        <v>71921</v>
      </c>
      <c r="W62" s="1">
        <f t="shared" si="6"/>
        <v>34102</v>
      </c>
      <c r="X62" s="1">
        <f t="shared" si="6"/>
        <v>37819</v>
      </c>
    </row>
    <row r="63" spans="1:24" ht="16.5" customHeight="1" x14ac:dyDescent="0.15">
      <c r="U63" s="44" t="s">
        <v>100</v>
      </c>
      <c r="V63" s="1">
        <f t="shared" si="5"/>
        <v>70980</v>
      </c>
      <c r="W63" s="1">
        <f t="shared" si="6"/>
        <v>34320</v>
      </c>
      <c r="X63" s="1">
        <f t="shared" si="6"/>
        <v>36660</v>
      </c>
    </row>
    <row r="64" spans="1:24" ht="16.5" customHeight="1" x14ac:dyDescent="0.15">
      <c r="U64" s="44" t="s">
        <v>101</v>
      </c>
      <c r="V64" s="1">
        <f t="shared" si="5"/>
        <v>79544</v>
      </c>
      <c r="W64" s="1">
        <f t="shared" si="6"/>
        <v>37820</v>
      </c>
      <c r="X64" s="1">
        <f t="shared" si="6"/>
        <v>41724</v>
      </c>
    </row>
    <row r="65" spans="21:24" ht="16.5" customHeight="1" x14ac:dyDescent="0.15">
      <c r="U65" s="44" t="s">
        <v>102</v>
      </c>
      <c r="V65" s="1">
        <f t="shared" si="5"/>
        <v>83576</v>
      </c>
      <c r="W65" s="1">
        <f t="shared" si="6"/>
        <v>39246</v>
      </c>
      <c r="X65" s="1">
        <f t="shared" si="6"/>
        <v>44330</v>
      </c>
    </row>
    <row r="66" spans="21:24" ht="16.5" customHeight="1" x14ac:dyDescent="0.15">
      <c r="U66" s="44" t="s">
        <v>103</v>
      </c>
      <c r="V66" s="1">
        <f t="shared" si="5"/>
        <v>97020</v>
      </c>
      <c r="W66" s="1">
        <f t="shared" si="6"/>
        <v>45108</v>
      </c>
      <c r="X66" s="1">
        <f t="shared" si="6"/>
        <v>51912</v>
      </c>
    </row>
    <row r="67" spans="21:24" ht="16.5" customHeight="1" x14ac:dyDescent="0.15">
      <c r="U67" s="44" t="s">
        <v>104</v>
      </c>
      <c r="V67" s="1">
        <f t="shared" si="5"/>
        <v>97920</v>
      </c>
      <c r="W67" s="1">
        <f t="shared" si="6"/>
        <v>45952</v>
      </c>
      <c r="X67" s="1">
        <f t="shared" si="6"/>
        <v>51968</v>
      </c>
    </row>
    <row r="68" spans="21:24" ht="16.5" customHeight="1" x14ac:dyDescent="0.15">
      <c r="U68" s="44" t="s">
        <v>105</v>
      </c>
      <c r="V68" s="1">
        <f t="shared" si="5"/>
        <v>109850</v>
      </c>
      <c r="W68" s="1">
        <f t="shared" si="6"/>
        <v>51155</v>
      </c>
      <c r="X68" s="1">
        <f t="shared" si="6"/>
        <v>58695</v>
      </c>
    </row>
    <row r="69" spans="21:24" ht="16.5" customHeight="1" x14ac:dyDescent="0.15">
      <c r="U69" s="44" t="s">
        <v>106</v>
      </c>
      <c r="V69" s="1">
        <f t="shared" si="5"/>
        <v>119922</v>
      </c>
      <c r="W69" s="1">
        <f t="shared" si="6"/>
        <v>53856</v>
      </c>
      <c r="X69" s="1">
        <f t="shared" si="6"/>
        <v>66066</v>
      </c>
    </row>
    <row r="70" spans="21:24" ht="16.5" customHeight="1" x14ac:dyDescent="0.15">
      <c r="U70" s="44" t="s">
        <v>107</v>
      </c>
      <c r="V70" s="1">
        <f t="shared" si="5"/>
        <v>134402</v>
      </c>
      <c r="W70" s="1">
        <f t="shared" si="6"/>
        <v>64655</v>
      </c>
      <c r="X70" s="1">
        <f t="shared" si="6"/>
        <v>69747</v>
      </c>
    </row>
    <row r="71" spans="21:24" ht="16.5" customHeight="1" x14ac:dyDescent="0.15">
      <c r="U71" s="44" t="s">
        <v>108</v>
      </c>
      <c r="V71" s="1">
        <f t="shared" si="5"/>
        <v>153408</v>
      </c>
      <c r="W71" s="1">
        <f t="shared" si="6"/>
        <v>72624</v>
      </c>
      <c r="X71" s="1">
        <f t="shared" si="6"/>
        <v>80784</v>
      </c>
    </row>
    <row r="72" spans="21:24" ht="16.5" customHeight="1" x14ac:dyDescent="0.15">
      <c r="U72" s="44" t="s">
        <v>109</v>
      </c>
      <c r="V72" s="1">
        <f t="shared" si="5"/>
        <v>159735</v>
      </c>
      <c r="W72" s="1">
        <f t="shared" si="6"/>
        <v>74106</v>
      </c>
      <c r="X72" s="1">
        <f t="shared" si="6"/>
        <v>85629</v>
      </c>
    </row>
    <row r="73" spans="21:24" ht="16.5" customHeight="1" x14ac:dyDescent="0.15">
      <c r="U73" s="44" t="s">
        <v>110</v>
      </c>
      <c r="V73" s="1">
        <f t="shared" si="5"/>
        <v>166110</v>
      </c>
      <c r="W73" s="1">
        <f t="shared" si="6"/>
        <v>73360</v>
      </c>
      <c r="X73" s="1">
        <f t="shared" si="6"/>
        <v>92750</v>
      </c>
    </row>
    <row r="74" spans="21:24" ht="16.5" customHeight="1" x14ac:dyDescent="0.15">
      <c r="U74" s="44" t="s">
        <v>111</v>
      </c>
      <c r="V74" s="1">
        <f t="shared" si="5"/>
        <v>121694</v>
      </c>
      <c r="W74" s="1">
        <f t="shared" si="6"/>
        <v>60776</v>
      </c>
      <c r="X74" s="1">
        <f t="shared" si="6"/>
        <v>60918</v>
      </c>
    </row>
    <row r="75" spans="21:24" ht="16.5" customHeight="1" x14ac:dyDescent="0.15">
      <c r="U75" s="44" t="s">
        <v>80</v>
      </c>
      <c r="V75" s="1">
        <f t="shared" si="5"/>
        <v>107712</v>
      </c>
      <c r="W75" s="1">
        <f t="shared" si="6"/>
        <v>49464</v>
      </c>
      <c r="X75" s="1">
        <f t="shared" si="6"/>
        <v>58248</v>
      </c>
    </row>
    <row r="76" spans="21:24" ht="16.5" customHeight="1" x14ac:dyDescent="0.15">
      <c r="U76" s="44" t="s">
        <v>112</v>
      </c>
      <c r="V76" s="1">
        <f t="shared" si="5"/>
        <v>138408</v>
      </c>
      <c r="W76" s="1">
        <f t="shared" si="6"/>
        <v>66284</v>
      </c>
      <c r="X76" s="1">
        <f t="shared" si="6"/>
        <v>72124</v>
      </c>
    </row>
    <row r="77" spans="21:24" ht="16.5" customHeight="1" x14ac:dyDescent="0.15">
      <c r="U77" s="44" t="s">
        <v>113</v>
      </c>
      <c r="V77" s="1">
        <f t="shared" si="5"/>
        <v>146076</v>
      </c>
      <c r="W77" s="1">
        <f t="shared" si="6"/>
        <v>70152</v>
      </c>
      <c r="X77" s="1">
        <f t="shared" si="6"/>
        <v>75924</v>
      </c>
    </row>
    <row r="78" spans="21:24" ht="16.5" customHeight="1" x14ac:dyDescent="0.15">
      <c r="U78" s="44" t="s">
        <v>114</v>
      </c>
      <c r="V78" s="1">
        <f t="shared" si="5"/>
        <v>140625</v>
      </c>
      <c r="W78" s="1">
        <f t="shared" si="6"/>
        <v>66825</v>
      </c>
      <c r="X78" s="1">
        <f t="shared" si="6"/>
        <v>73800</v>
      </c>
    </row>
    <row r="79" spans="21:24" ht="16.5" customHeight="1" x14ac:dyDescent="0.15">
      <c r="U79" s="44" t="s">
        <v>9</v>
      </c>
      <c r="V79" s="1">
        <f t="shared" si="5"/>
        <v>138320</v>
      </c>
      <c r="W79" s="1">
        <f t="shared" si="6"/>
        <v>67032</v>
      </c>
      <c r="X79" s="1">
        <f t="shared" si="6"/>
        <v>71288</v>
      </c>
    </row>
    <row r="80" spans="21:24" ht="16.5" customHeight="1" x14ac:dyDescent="0.15">
      <c r="U80" s="44" t="s">
        <v>115</v>
      </c>
      <c r="V80" s="1">
        <f t="shared" si="5"/>
        <v>119658</v>
      </c>
      <c r="W80" s="1">
        <f t="shared" si="6"/>
        <v>60599</v>
      </c>
      <c r="X80" s="1">
        <f t="shared" si="6"/>
        <v>59059</v>
      </c>
    </row>
    <row r="81" spans="21:24" ht="16.5" customHeight="1" x14ac:dyDescent="0.15">
      <c r="U81" s="44" t="s">
        <v>41</v>
      </c>
      <c r="V81" s="1">
        <f t="shared" si="5"/>
        <v>100932</v>
      </c>
      <c r="W81" s="1">
        <f t="shared" si="6"/>
        <v>46722</v>
      </c>
      <c r="X81" s="1">
        <f t="shared" si="6"/>
        <v>54210</v>
      </c>
    </row>
    <row r="82" spans="21:24" ht="16.5" customHeight="1" x14ac:dyDescent="0.15">
      <c r="U82" s="44" t="s">
        <v>117</v>
      </c>
      <c r="V82" s="1">
        <f t="shared" si="5"/>
        <v>95906</v>
      </c>
      <c r="W82" s="1">
        <f t="shared" si="6"/>
        <v>49375</v>
      </c>
      <c r="X82" s="1">
        <f t="shared" si="6"/>
        <v>46531</v>
      </c>
    </row>
    <row r="83" spans="21:24" ht="16.5" customHeight="1" x14ac:dyDescent="0.15">
      <c r="U83" s="44" t="s">
        <v>118</v>
      </c>
      <c r="V83" s="1">
        <f t="shared" si="5"/>
        <v>93360</v>
      </c>
      <c r="W83" s="1">
        <f t="shared" si="6"/>
        <v>43760</v>
      </c>
      <c r="X83" s="1">
        <f t="shared" si="6"/>
        <v>49600</v>
      </c>
    </row>
    <row r="84" spans="21:24" ht="16.5" customHeight="1" x14ac:dyDescent="0.15">
      <c r="U84" s="44" t="s">
        <v>119</v>
      </c>
      <c r="V84" s="1">
        <f t="shared" si="5"/>
        <v>82782</v>
      </c>
      <c r="W84" s="1">
        <f t="shared" si="6"/>
        <v>40824</v>
      </c>
      <c r="X84" s="1">
        <f t="shared" si="6"/>
        <v>41958</v>
      </c>
    </row>
    <row r="85" spans="21:24" ht="16.5" customHeight="1" x14ac:dyDescent="0.15">
      <c r="U85" s="44" t="s">
        <v>120</v>
      </c>
      <c r="V85" s="1">
        <f t="shared" si="5"/>
        <v>76506</v>
      </c>
      <c r="W85" s="1">
        <f t="shared" si="6"/>
        <v>34686</v>
      </c>
      <c r="X85" s="1">
        <f t="shared" si="6"/>
        <v>41820</v>
      </c>
    </row>
    <row r="86" spans="21:24" ht="16.5" customHeight="1" x14ac:dyDescent="0.15">
      <c r="U86" s="44" t="s">
        <v>121</v>
      </c>
      <c r="V86" s="1">
        <f t="shared" si="5"/>
        <v>61254</v>
      </c>
      <c r="W86" s="1">
        <f t="shared" si="6"/>
        <v>27639</v>
      </c>
      <c r="X86" s="1">
        <f t="shared" si="6"/>
        <v>33615</v>
      </c>
    </row>
    <row r="87" spans="21:24" ht="16.5" customHeight="1" x14ac:dyDescent="0.15">
      <c r="U87" s="44" t="s">
        <v>122</v>
      </c>
      <c r="V87" s="1">
        <f t="shared" si="5"/>
        <v>55944</v>
      </c>
      <c r="W87" s="1">
        <f t="shared" si="6"/>
        <v>24864</v>
      </c>
      <c r="X87" s="1">
        <f t="shared" si="6"/>
        <v>31080</v>
      </c>
    </row>
    <row r="88" spans="21:24" ht="16.5" customHeight="1" x14ac:dyDescent="0.15">
      <c r="U88" s="44" t="s">
        <v>123</v>
      </c>
      <c r="V88" s="1">
        <f t="shared" si="5"/>
        <v>53040</v>
      </c>
      <c r="W88" s="1">
        <f t="shared" si="6"/>
        <v>19720</v>
      </c>
      <c r="X88" s="1">
        <f t="shared" si="6"/>
        <v>33320</v>
      </c>
    </row>
    <row r="89" spans="21:24" ht="16.5" customHeight="1" x14ac:dyDescent="0.15">
      <c r="U89" s="44" t="s">
        <v>124</v>
      </c>
      <c r="V89" s="1">
        <f t="shared" si="5"/>
        <v>44892</v>
      </c>
      <c r="W89" s="1">
        <f t="shared" si="6"/>
        <v>15652</v>
      </c>
      <c r="X89" s="1">
        <f t="shared" si="6"/>
        <v>29240</v>
      </c>
    </row>
    <row r="90" spans="21:24" ht="16.5" customHeight="1" x14ac:dyDescent="0.15">
      <c r="U90" s="44" t="s">
        <v>125</v>
      </c>
      <c r="V90" s="1">
        <f t="shared" si="5"/>
        <v>38280</v>
      </c>
      <c r="W90" s="1">
        <f t="shared" si="6"/>
        <v>14529</v>
      </c>
      <c r="X90" s="1">
        <f t="shared" si="6"/>
        <v>23751</v>
      </c>
    </row>
    <row r="91" spans="21:24" ht="16.5" customHeight="1" x14ac:dyDescent="0.15">
      <c r="U91" s="44" t="s">
        <v>126</v>
      </c>
      <c r="V91" s="1">
        <f t="shared" si="5"/>
        <v>35904</v>
      </c>
      <c r="W91" s="1">
        <f t="shared" si="6"/>
        <v>13200</v>
      </c>
      <c r="X91" s="1">
        <f t="shared" si="6"/>
        <v>22704</v>
      </c>
    </row>
    <row r="92" spans="21:24" ht="16.5" customHeight="1" x14ac:dyDescent="0.15">
      <c r="U92" s="44" t="s">
        <v>127</v>
      </c>
      <c r="V92" s="1">
        <f t="shared" si="5"/>
        <v>30705</v>
      </c>
      <c r="W92" s="1">
        <f t="shared" si="6"/>
        <v>8722</v>
      </c>
      <c r="X92" s="1">
        <f t="shared" si="6"/>
        <v>21983</v>
      </c>
    </row>
    <row r="93" spans="21:24" ht="16.5" customHeight="1" x14ac:dyDescent="0.15">
      <c r="U93" s="44" t="s">
        <v>128</v>
      </c>
      <c r="V93" s="1">
        <f t="shared" si="5"/>
        <v>26550</v>
      </c>
      <c r="W93" s="1">
        <f t="shared" si="6"/>
        <v>7560</v>
      </c>
      <c r="X93" s="1">
        <f t="shared" si="6"/>
        <v>18990</v>
      </c>
    </row>
    <row r="94" spans="21:24" ht="16.5" customHeight="1" x14ac:dyDescent="0.15">
      <c r="U94" s="44" t="s">
        <v>129</v>
      </c>
      <c r="V94" s="1">
        <f t="shared" si="5"/>
        <v>21567</v>
      </c>
      <c r="W94" s="1">
        <f t="shared" si="6"/>
        <v>6097</v>
      </c>
      <c r="X94" s="1">
        <f t="shared" si="6"/>
        <v>15470</v>
      </c>
    </row>
    <row r="95" spans="21:24" ht="16.5" customHeight="1" x14ac:dyDescent="0.15">
      <c r="U95" s="44" t="s">
        <v>130</v>
      </c>
      <c r="V95" s="1">
        <f t="shared" si="5"/>
        <v>19504</v>
      </c>
      <c r="W95" s="1">
        <f t="shared" si="6"/>
        <v>5796</v>
      </c>
      <c r="X95" s="1">
        <f t="shared" si="6"/>
        <v>13708</v>
      </c>
    </row>
    <row r="96" spans="21:24" ht="16.5" customHeight="1" x14ac:dyDescent="0.15">
      <c r="U96" s="44" t="s">
        <v>131</v>
      </c>
      <c r="V96" s="1">
        <f t="shared" si="5"/>
        <v>15531</v>
      </c>
      <c r="W96" s="1">
        <f t="shared" si="6"/>
        <v>3999</v>
      </c>
      <c r="X96" s="1">
        <f t="shared" si="6"/>
        <v>11532</v>
      </c>
    </row>
    <row r="97" spans="21:24" ht="16.5" customHeight="1" x14ac:dyDescent="0.15">
      <c r="U97" s="44" t="s">
        <v>132</v>
      </c>
      <c r="V97" s="1">
        <f t="shared" si="5"/>
        <v>11468</v>
      </c>
      <c r="W97" s="1">
        <f t="shared" si="6"/>
        <v>2820</v>
      </c>
      <c r="X97" s="1">
        <f t="shared" si="6"/>
        <v>8648</v>
      </c>
    </row>
    <row r="98" spans="21:24" ht="16.5" customHeight="1" x14ac:dyDescent="0.15">
      <c r="U98" s="44" t="s">
        <v>133</v>
      </c>
      <c r="V98" s="1">
        <f t="shared" si="5"/>
        <v>8170</v>
      </c>
      <c r="W98" s="1">
        <f t="shared" si="6"/>
        <v>1520</v>
      </c>
      <c r="X98" s="1">
        <f t="shared" si="6"/>
        <v>6650</v>
      </c>
    </row>
    <row r="99" spans="21:24" ht="16.5" customHeight="1" x14ac:dyDescent="0.15">
      <c r="U99" s="44" t="s">
        <v>134</v>
      </c>
      <c r="V99" s="1">
        <f t="shared" si="5"/>
        <v>6816</v>
      </c>
      <c r="W99" s="1">
        <f t="shared" si="6"/>
        <v>960</v>
      </c>
      <c r="X99" s="1">
        <f t="shared" si="6"/>
        <v>5856</v>
      </c>
    </row>
    <row r="100" spans="21:24" ht="16.5" customHeight="1" x14ac:dyDescent="0.15">
      <c r="U100" s="44" t="s">
        <v>135</v>
      </c>
      <c r="V100" s="1">
        <f t="shared" si="5"/>
        <v>6693</v>
      </c>
      <c r="W100" s="1">
        <f t="shared" si="6"/>
        <v>776</v>
      </c>
      <c r="X100" s="1">
        <f t="shared" si="6"/>
        <v>5917</v>
      </c>
    </row>
    <row r="101" spans="21:24" ht="16.5" customHeight="1" x14ac:dyDescent="0.15">
      <c r="U101" s="44" t="s">
        <v>136</v>
      </c>
      <c r="V101" s="1">
        <f t="shared" si="5"/>
        <v>2646</v>
      </c>
      <c r="W101" s="1">
        <f t="shared" si="6"/>
        <v>490</v>
      </c>
      <c r="X101" s="1">
        <f t="shared" si="6"/>
        <v>2156</v>
      </c>
    </row>
    <row r="102" spans="21:24" ht="16.5" customHeight="1" x14ac:dyDescent="0.15">
      <c r="U102" s="44" t="s">
        <v>137</v>
      </c>
      <c r="V102" s="1">
        <f t="shared" si="5"/>
        <v>3069</v>
      </c>
      <c r="W102" s="1">
        <f t="shared" si="6"/>
        <v>297</v>
      </c>
      <c r="X102" s="1">
        <f t="shared" si="6"/>
        <v>2772</v>
      </c>
    </row>
    <row r="103" spans="21:24" ht="16.5" customHeight="1" x14ac:dyDescent="0.15">
      <c r="U103" s="44" t="s">
        <v>138</v>
      </c>
      <c r="V103" s="1">
        <f t="shared" ref="V103:V113" si="7">L3*K3</f>
        <v>1900</v>
      </c>
      <c r="W103" s="1">
        <f t="shared" ref="W103:X113" si="8">$K3*M3</f>
        <v>200</v>
      </c>
      <c r="X103" s="1">
        <f t="shared" si="8"/>
        <v>1700</v>
      </c>
    </row>
    <row r="104" spans="21:24" ht="16.5" customHeight="1" x14ac:dyDescent="0.15">
      <c r="U104" s="44" t="s">
        <v>140</v>
      </c>
      <c r="V104" s="1">
        <f t="shared" si="7"/>
        <v>1010</v>
      </c>
      <c r="W104" s="1">
        <f t="shared" si="8"/>
        <v>101</v>
      </c>
      <c r="X104" s="1">
        <f t="shared" si="8"/>
        <v>909</v>
      </c>
    </row>
    <row r="105" spans="21:24" ht="16.5" customHeight="1" x14ac:dyDescent="0.15">
      <c r="U105" s="44" t="s">
        <v>141</v>
      </c>
      <c r="V105" s="1">
        <f t="shared" si="7"/>
        <v>918</v>
      </c>
      <c r="W105" s="1">
        <f t="shared" si="8"/>
        <v>102</v>
      </c>
      <c r="X105" s="1">
        <f t="shared" si="8"/>
        <v>816</v>
      </c>
    </row>
    <row r="106" spans="21:24" ht="16.5" customHeight="1" x14ac:dyDescent="0.15">
      <c r="U106" s="44" t="s">
        <v>142</v>
      </c>
      <c r="V106" s="1">
        <f t="shared" si="7"/>
        <v>0</v>
      </c>
      <c r="W106" s="1">
        <f t="shared" si="8"/>
        <v>0</v>
      </c>
      <c r="X106" s="1">
        <f t="shared" si="8"/>
        <v>0</v>
      </c>
    </row>
    <row r="107" spans="21:24" ht="16.5" customHeight="1" x14ac:dyDescent="0.15">
      <c r="U107" s="44" t="s">
        <v>143</v>
      </c>
      <c r="V107" s="1">
        <f t="shared" si="7"/>
        <v>104</v>
      </c>
      <c r="W107" s="1">
        <f t="shared" si="8"/>
        <v>0</v>
      </c>
      <c r="X107" s="1">
        <f t="shared" si="8"/>
        <v>104</v>
      </c>
    </row>
    <row r="108" spans="21:24" ht="16.5" customHeight="1" x14ac:dyDescent="0.15">
      <c r="U108" s="44" t="s">
        <v>98</v>
      </c>
      <c r="V108" s="1">
        <f t="shared" si="7"/>
        <v>210</v>
      </c>
      <c r="W108" s="1">
        <f t="shared" si="8"/>
        <v>105</v>
      </c>
      <c r="X108" s="1">
        <f t="shared" si="8"/>
        <v>105</v>
      </c>
    </row>
    <row r="109" spans="21:24" ht="16.5" customHeight="1" x14ac:dyDescent="0.15">
      <c r="U109" s="44" t="s">
        <v>144</v>
      </c>
      <c r="V109" s="1">
        <f t="shared" si="7"/>
        <v>0</v>
      </c>
      <c r="W109" s="1">
        <f t="shared" si="8"/>
        <v>0</v>
      </c>
      <c r="X109" s="1">
        <f t="shared" si="8"/>
        <v>0</v>
      </c>
    </row>
    <row r="110" spans="21:24" ht="16.5" customHeight="1" x14ac:dyDescent="0.15">
      <c r="U110" s="44" t="s">
        <v>145</v>
      </c>
      <c r="V110" s="1">
        <f t="shared" si="7"/>
        <v>107</v>
      </c>
      <c r="W110" s="1">
        <f t="shared" si="8"/>
        <v>0</v>
      </c>
      <c r="X110" s="1">
        <f t="shared" si="8"/>
        <v>107</v>
      </c>
    </row>
    <row r="111" spans="21:24" ht="16.5" customHeight="1" x14ac:dyDescent="0.15">
      <c r="U111" s="44" t="s">
        <v>146</v>
      </c>
      <c r="V111" s="1">
        <f t="shared" si="7"/>
        <v>0</v>
      </c>
      <c r="W111" s="1">
        <f t="shared" si="8"/>
        <v>0</v>
      </c>
      <c r="X111" s="1">
        <f t="shared" si="8"/>
        <v>0</v>
      </c>
    </row>
    <row r="112" spans="21:24" ht="16.5" customHeight="1" x14ac:dyDescent="0.15">
      <c r="U112" s="44" t="s">
        <v>147</v>
      </c>
      <c r="V112" s="1">
        <f t="shared" si="7"/>
        <v>0</v>
      </c>
      <c r="W112" s="1">
        <f t="shared" si="8"/>
        <v>0</v>
      </c>
      <c r="X112" s="1">
        <f t="shared" si="8"/>
        <v>0</v>
      </c>
    </row>
    <row r="113" spans="21:24" ht="16.5" customHeight="1" x14ac:dyDescent="0.15">
      <c r="U113" s="44" t="s">
        <v>139</v>
      </c>
      <c r="V113" s="1">
        <f t="shared" si="7"/>
        <v>0</v>
      </c>
      <c r="W113" s="1">
        <f t="shared" si="8"/>
        <v>0</v>
      </c>
      <c r="X113" s="1">
        <f t="shared" si="8"/>
        <v>0</v>
      </c>
    </row>
    <row r="114" spans="21:24" ht="16.5" customHeight="1" x14ac:dyDescent="0.15">
      <c r="U114" s="44" t="s">
        <v>148</v>
      </c>
      <c r="V114" s="1">
        <f>SUM(V3:V113)</f>
        <v>5274260</v>
      </c>
      <c r="W114" s="1">
        <f>SUM(W3:W113)</f>
        <v>2539608</v>
      </c>
      <c r="X114" s="1">
        <f>SUM(X3:X113)</f>
        <v>2734652</v>
      </c>
    </row>
    <row r="115" spans="21:24" ht="16.5" customHeight="1" x14ac:dyDescent="0.15">
      <c r="U115" s="44" t="s">
        <v>116</v>
      </c>
      <c r="V115" s="45">
        <f>V114/L15</f>
        <v>48.813593832427877</v>
      </c>
      <c r="W115" s="45">
        <f>W114/M15</f>
        <v>47.478182837913629</v>
      </c>
      <c r="X115" s="45">
        <f>X114/N15</f>
        <v>50.122839494858773</v>
      </c>
    </row>
    <row r="116" spans="21:24" ht="16.5" customHeight="1" x14ac:dyDescent="0.15">
      <c r="U116" s="44"/>
    </row>
    <row r="117" spans="21:24" ht="16.5" customHeight="1" x14ac:dyDescent="0.15">
      <c r="U117" s="44"/>
    </row>
    <row r="118" spans="21:24" ht="16.5" customHeight="1" x14ac:dyDescent="0.15">
      <c r="U118" s="44"/>
    </row>
    <row r="119" spans="21:24" ht="16.5" customHeight="1" x14ac:dyDescent="0.15">
      <c r="U119" s="44"/>
    </row>
    <row r="120" spans="21:24" ht="16.5" customHeight="1" x14ac:dyDescent="0.15">
      <c r="U120" s="44"/>
    </row>
    <row r="121" spans="21:24" ht="16.5" customHeight="1" x14ac:dyDescent="0.15">
      <c r="U121" s="44"/>
    </row>
    <row r="122" spans="21:24" ht="16.5" customHeight="1" x14ac:dyDescent="0.15">
      <c r="U122" s="44"/>
    </row>
    <row r="123" spans="21:24" ht="16.5" customHeight="1" x14ac:dyDescent="0.15">
      <c r="U123" s="44"/>
    </row>
    <row r="124" spans="21:24" ht="16.5" customHeight="1" x14ac:dyDescent="0.15">
      <c r="U124" s="44"/>
    </row>
    <row r="125" spans="21:24" ht="16.5" customHeight="1" x14ac:dyDescent="0.15">
      <c r="U125" s="44"/>
    </row>
    <row r="126" spans="21:24" ht="16.5" customHeight="1" x14ac:dyDescent="0.15">
      <c r="U126" s="44"/>
    </row>
    <row r="127" spans="21:24" ht="16.5" customHeight="1" x14ac:dyDescent="0.15">
      <c r="U127" s="44"/>
    </row>
    <row r="128" spans="21:24" ht="16.5" customHeight="1" x14ac:dyDescent="0.15">
      <c r="U128" s="44"/>
    </row>
    <row r="129" spans="21:21" ht="16.5" customHeight="1" x14ac:dyDescent="0.15">
      <c r="U129" s="44"/>
    </row>
    <row r="130" spans="21:21" ht="16.5" customHeight="1" x14ac:dyDescent="0.15">
      <c r="U130" s="44"/>
    </row>
    <row r="131" spans="21:21" ht="16.5" customHeight="1" x14ac:dyDescent="0.15">
      <c r="U131" s="44"/>
    </row>
    <row r="132" spans="21:21" ht="16.5" customHeight="1" x14ac:dyDescent="0.15">
      <c r="U132" s="44"/>
    </row>
    <row r="133" spans="21:21" ht="16.5" customHeight="1" x14ac:dyDescent="0.15">
      <c r="U133" s="44"/>
    </row>
    <row r="134" spans="21:21" ht="16.5" customHeight="1" x14ac:dyDescent="0.15">
      <c r="U134" s="44"/>
    </row>
    <row r="135" spans="21:21" ht="16.5" customHeight="1" x14ac:dyDescent="0.15">
      <c r="U135" s="44"/>
    </row>
    <row r="136" spans="21:21" ht="16.5" customHeight="1" x14ac:dyDescent="0.15">
      <c r="U136" s="44"/>
    </row>
    <row r="137" spans="21:21" ht="16.5" customHeight="1" x14ac:dyDescent="0.15">
      <c r="U137" s="44"/>
    </row>
    <row r="138" spans="21:21" ht="16.5" customHeight="1" x14ac:dyDescent="0.15">
      <c r="U138" s="44"/>
    </row>
    <row r="139" spans="21:21" ht="16.5" customHeight="1" x14ac:dyDescent="0.15">
      <c r="U139" s="44"/>
    </row>
  </sheetData>
  <mergeCells count="2">
    <mergeCell ref="C1:D1"/>
    <mergeCell ref="U1:X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zoomScale="90" zoomScaleNormal="90" zoomScaleSheetLayoutView="90" workbookViewId="0">
      <selection activeCell="S30" sqref="S30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39</v>
      </c>
      <c r="B1" s="9"/>
      <c r="C1" s="52">
        <v>43191</v>
      </c>
      <c r="D1" s="52"/>
      <c r="E1" s="15" t="s">
        <v>14</v>
      </c>
      <c r="I1" s="18"/>
    </row>
    <row r="2" spans="1:19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</row>
    <row r="3" spans="1:19" ht="16.5" customHeight="1" x14ac:dyDescent="0.15">
      <c r="A3" s="5" t="s">
        <v>30</v>
      </c>
      <c r="B3" s="11">
        <f>SUM(C3:D3)</f>
        <v>613</v>
      </c>
      <c r="C3" s="11">
        <v>309</v>
      </c>
      <c r="D3" s="11">
        <v>304</v>
      </c>
      <c r="F3" s="8">
        <v>50</v>
      </c>
      <c r="G3" s="11">
        <f>SUM(H3:I3)</f>
        <v>1502</v>
      </c>
      <c r="H3" s="11">
        <v>792</v>
      </c>
      <c r="I3" s="33">
        <v>710</v>
      </c>
      <c r="K3" s="21">
        <v>100</v>
      </c>
      <c r="L3" s="11">
        <f>SUM(M3:N3)</f>
        <v>22</v>
      </c>
      <c r="M3" s="48">
        <v>1</v>
      </c>
      <c r="N3" s="33">
        <v>21</v>
      </c>
      <c r="P3" s="35" t="s">
        <v>21</v>
      </c>
      <c r="Q3" s="11">
        <f>SUM(B3:B7)</f>
        <v>3355</v>
      </c>
      <c r="R3" s="11">
        <f>SUM(C3:C7)</f>
        <v>1746</v>
      </c>
      <c r="S3" s="11">
        <f>SUM(D3:D7)</f>
        <v>1609</v>
      </c>
    </row>
    <row r="4" spans="1:19" ht="16.5" customHeight="1" x14ac:dyDescent="0.15">
      <c r="A4" s="6">
        <v>1</v>
      </c>
      <c r="B4" s="12">
        <f t="shared" ref="B4:B52" si="0">SUM(C4:D4)</f>
        <v>666</v>
      </c>
      <c r="C4" s="12">
        <v>348</v>
      </c>
      <c r="D4" s="12">
        <v>318</v>
      </c>
      <c r="F4" s="6">
        <v>51</v>
      </c>
      <c r="G4" s="12">
        <f t="shared" ref="G4:G52" si="1">SUM(H4:I4)</f>
        <v>1247</v>
      </c>
      <c r="H4" s="12">
        <v>653</v>
      </c>
      <c r="I4" s="12">
        <v>594</v>
      </c>
      <c r="K4" s="22">
        <v>101</v>
      </c>
      <c r="L4" s="12">
        <f>SUM(M4:N4)</f>
        <v>11</v>
      </c>
      <c r="M4" s="49">
        <v>2</v>
      </c>
      <c r="N4" s="33">
        <v>9</v>
      </c>
      <c r="P4" s="36" t="s">
        <v>19</v>
      </c>
      <c r="Q4" s="12">
        <f>SUM(B8:B12)</f>
        <v>3912</v>
      </c>
      <c r="R4" s="12">
        <f>SUM(C8:C12)</f>
        <v>1982</v>
      </c>
      <c r="S4" s="12">
        <f>SUM(D8:D12)</f>
        <v>1930</v>
      </c>
    </row>
    <row r="5" spans="1:19" ht="16.5" customHeight="1" x14ac:dyDescent="0.15">
      <c r="A5" s="6">
        <v>2</v>
      </c>
      <c r="B5" s="12">
        <f t="shared" si="0"/>
        <v>657</v>
      </c>
      <c r="C5" s="12">
        <v>325</v>
      </c>
      <c r="D5" s="12">
        <v>332</v>
      </c>
      <c r="F5" s="6">
        <v>52</v>
      </c>
      <c r="G5" s="12">
        <f t="shared" si="1"/>
        <v>1326</v>
      </c>
      <c r="H5" s="12">
        <v>681</v>
      </c>
      <c r="I5" s="12">
        <v>645</v>
      </c>
      <c r="K5" s="22">
        <v>102</v>
      </c>
      <c r="L5" s="12">
        <f t="shared" ref="L5:L15" si="2">SUM(M5:N5)</f>
        <v>11</v>
      </c>
      <c r="M5" s="49">
        <v>1</v>
      </c>
      <c r="N5" s="33">
        <v>10</v>
      </c>
      <c r="P5" s="36" t="s">
        <v>32</v>
      </c>
      <c r="Q5" s="12">
        <f>SUM(B13:B17)</f>
        <v>4209</v>
      </c>
      <c r="R5" s="12">
        <f>SUM(C13:C17)</f>
        <v>2198</v>
      </c>
      <c r="S5" s="12">
        <f>SUM(D13:D17)</f>
        <v>2011</v>
      </c>
    </row>
    <row r="6" spans="1:19" ht="16.5" customHeight="1" x14ac:dyDescent="0.15">
      <c r="A6" s="6">
        <v>3</v>
      </c>
      <c r="B6" s="12">
        <f t="shared" si="0"/>
        <v>712</v>
      </c>
      <c r="C6" s="12">
        <v>368</v>
      </c>
      <c r="D6" s="12">
        <v>344</v>
      </c>
      <c r="F6" s="6">
        <v>53</v>
      </c>
      <c r="G6" s="12">
        <f t="shared" si="1"/>
        <v>1333</v>
      </c>
      <c r="H6" s="12">
        <v>678</v>
      </c>
      <c r="I6" s="12">
        <v>655</v>
      </c>
      <c r="K6" s="22">
        <v>103</v>
      </c>
      <c r="L6" s="12">
        <f t="shared" si="2"/>
        <v>1</v>
      </c>
      <c r="M6" s="49"/>
      <c r="N6" s="33">
        <v>1</v>
      </c>
      <c r="P6" s="36" t="s">
        <v>38</v>
      </c>
      <c r="Q6" s="12">
        <f>SUM(B18:B22)</f>
        <v>4452</v>
      </c>
      <c r="R6" s="12">
        <f>SUM(C18:C22)</f>
        <v>2287</v>
      </c>
      <c r="S6" s="12">
        <f>SUM(D18:D22)</f>
        <v>2165</v>
      </c>
    </row>
    <row r="7" spans="1:19" ht="16.5" customHeight="1" x14ac:dyDescent="0.15">
      <c r="A7" s="7">
        <v>4</v>
      </c>
      <c r="B7" s="13">
        <f t="shared" si="0"/>
        <v>707</v>
      </c>
      <c r="C7" s="13">
        <v>396</v>
      </c>
      <c r="D7" s="13">
        <v>311</v>
      </c>
      <c r="F7" s="7">
        <v>54</v>
      </c>
      <c r="G7" s="13">
        <f t="shared" si="1"/>
        <v>1257</v>
      </c>
      <c r="H7" s="13">
        <v>621</v>
      </c>
      <c r="I7" s="13">
        <v>636</v>
      </c>
      <c r="K7" s="23">
        <v>104</v>
      </c>
      <c r="L7" s="13">
        <f t="shared" si="2"/>
        <v>0</v>
      </c>
      <c r="M7" s="32"/>
      <c r="N7" s="13"/>
      <c r="P7" s="37" t="s">
        <v>4</v>
      </c>
      <c r="Q7" s="13">
        <f>SUM(B23:B27)</f>
        <v>4645</v>
      </c>
      <c r="R7" s="13">
        <f>SUM(C23:C27)</f>
        <v>2396</v>
      </c>
      <c r="S7" s="13">
        <f>SUM(D23:D27)</f>
        <v>2249</v>
      </c>
    </row>
    <row r="8" spans="1:19" ht="16.5" customHeight="1" x14ac:dyDescent="0.15">
      <c r="A8" s="47">
        <v>5</v>
      </c>
      <c r="B8" s="11">
        <f t="shared" si="0"/>
        <v>765</v>
      </c>
      <c r="C8" s="33">
        <v>377</v>
      </c>
      <c r="D8" s="33">
        <v>388</v>
      </c>
      <c r="F8" s="47">
        <v>55</v>
      </c>
      <c r="G8" s="11">
        <f t="shared" si="1"/>
        <v>1233</v>
      </c>
      <c r="H8" s="33">
        <v>624</v>
      </c>
      <c r="I8" s="33">
        <v>609</v>
      </c>
      <c r="K8" s="24">
        <v>105</v>
      </c>
      <c r="L8" s="11">
        <f t="shared" si="2"/>
        <v>1</v>
      </c>
      <c r="M8" s="31"/>
      <c r="N8" s="33">
        <v>1</v>
      </c>
      <c r="P8" s="35" t="s">
        <v>29</v>
      </c>
      <c r="Q8" s="11">
        <f>SUM(B28:B32)</f>
        <v>4561</v>
      </c>
      <c r="R8" s="11">
        <f>SUM(C28:C32)</f>
        <v>2432</v>
      </c>
      <c r="S8" s="11">
        <f>SUM(D28:D32)</f>
        <v>2129</v>
      </c>
    </row>
    <row r="9" spans="1:19" ht="16.5" customHeight="1" x14ac:dyDescent="0.15">
      <c r="A9" s="6">
        <v>6</v>
      </c>
      <c r="B9" s="12">
        <f t="shared" si="0"/>
        <v>755</v>
      </c>
      <c r="C9" s="12">
        <v>394</v>
      </c>
      <c r="D9" s="12">
        <v>361</v>
      </c>
      <c r="F9" s="6">
        <v>56</v>
      </c>
      <c r="G9" s="12">
        <f t="shared" si="1"/>
        <v>1208</v>
      </c>
      <c r="H9" s="12">
        <v>600</v>
      </c>
      <c r="I9" s="12">
        <v>608</v>
      </c>
      <c r="K9" s="22">
        <v>106</v>
      </c>
      <c r="L9" s="12">
        <f t="shared" si="2"/>
        <v>2</v>
      </c>
      <c r="M9" s="49">
        <v>1</v>
      </c>
      <c r="N9" s="12">
        <v>1</v>
      </c>
      <c r="P9" s="36" t="s">
        <v>25</v>
      </c>
      <c r="Q9" s="12">
        <f>SUM(B33:B37)</f>
        <v>5268</v>
      </c>
      <c r="R9" s="12">
        <f>SUM(C33:C37)</f>
        <v>2647</v>
      </c>
      <c r="S9" s="12">
        <f>SUM(D33:D37)</f>
        <v>2621</v>
      </c>
    </row>
    <row r="10" spans="1:19" ht="16.5" customHeight="1" x14ac:dyDescent="0.15">
      <c r="A10" s="6">
        <v>7</v>
      </c>
      <c r="B10" s="12">
        <f t="shared" si="0"/>
        <v>782</v>
      </c>
      <c r="C10" s="12">
        <v>394</v>
      </c>
      <c r="D10" s="12">
        <v>388</v>
      </c>
      <c r="F10" s="6">
        <v>57</v>
      </c>
      <c r="G10" s="12">
        <f t="shared" si="1"/>
        <v>1056</v>
      </c>
      <c r="H10" s="12">
        <v>528</v>
      </c>
      <c r="I10" s="12">
        <v>528</v>
      </c>
      <c r="K10" s="22">
        <v>107</v>
      </c>
      <c r="L10" s="12">
        <f t="shared" si="2"/>
        <v>0</v>
      </c>
      <c r="M10" s="49"/>
      <c r="N10" s="12"/>
      <c r="P10" s="36" t="s">
        <v>22</v>
      </c>
      <c r="Q10" s="12">
        <f>SUM(B38:B42)</f>
        <v>6329</v>
      </c>
      <c r="R10" s="12">
        <f>SUM(C38:C42)</f>
        <v>3305</v>
      </c>
      <c r="S10" s="12">
        <f>SUM(D38:D42)</f>
        <v>3024</v>
      </c>
    </row>
    <row r="11" spans="1:19" ht="16.5" customHeight="1" x14ac:dyDescent="0.15">
      <c r="A11" s="6">
        <v>8</v>
      </c>
      <c r="B11" s="12">
        <f t="shared" si="0"/>
        <v>822</v>
      </c>
      <c r="C11" s="12">
        <v>422</v>
      </c>
      <c r="D11" s="12">
        <v>400</v>
      </c>
      <c r="F11" s="6">
        <v>58</v>
      </c>
      <c r="G11" s="12">
        <f t="shared" si="1"/>
        <v>1192</v>
      </c>
      <c r="H11" s="12">
        <v>595</v>
      </c>
      <c r="I11" s="12">
        <v>597</v>
      </c>
      <c r="K11" s="22">
        <v>108</v>
      </c>
      <c r="L11" s="12">
        <f t="shared" si="2"/>
        <v>1</v>
      </c>
      <c r="M11" s="49"/>
      <c r="N11" s="12">
        <v>1</v>
      </c>
      <c r="P11" s="36" t="s">
        <v>26</v>
      </c>
      <c r="Q11" s="12">
        <f>SUM(B43:B47)</f>
        <v>7800</v>
      </c>
      <c r="R11" s="12">
        <f>SUM(C43:C47)</f>
        <v>4106</v>
      </c>
      <c r="S11" s="12">
        <f>SUM(D43:D47)</f>
        <v>3694</v>
      </c>
    </row>
    <row r="12" spans="1:19" ht="16.5" customHeight="1" x14ac:dyDescent="0.15">
      <c r="A12" s="7">
        <v>9</v>
      </c>
      <c r="B12" s="13">
        <f t="shared" si="0"/>
        <v>788</v>
      </c>
      <c r="C12" s="13">
        <v>395</v>
      </c>
      <c r="D12" s="13">
        <v>393</v>
      </c>
      <c r="F12" s="7">
        <v>59</v>
      </c>
      <c r="G12" s="13">
        <f t="shared" si="1"/>
        <v>1267</v>
      </c>
      <c r="H12" s="13">
        <v>615</v>
      </c>
      <c r="I12" s="13">
        <v>652</v>
      </c>
      <c r="K12" s="23">
        <v>109</v>
      </c>
      <c r="L12" s="13">
        <f t="shared" si="2"/>
        <v>0</v>
      </c>
      <c r="M12" s="32"/>
      <c r="N12" s="13"/>
      <c r="P12" s="37" t="s">
        <v>34</v>
      </c>
      <c r="Q12" s="13">
        <f>SUM(B48:B52)</f>
        <v>8118</v>
      </c>
      <c r="R12" s="13">
        <f>SUM(C48:C52)</f>
        <v>4312</v>
      </c>
      <c r="S12" s="13">
        <f>SUM(D48:D52)</f>
        <v>3806</v>
      </c>
    </row>
    <row r="13" spans="1:19" ht="16.5" customHeight="1" x14ac:dyDescent="0.15">
      <c r="A13" s="47">
        <v>10</v>
      </c>
      <c r="B13" s="11">
        <f t="shared" si="0"/>
        <v>803</v>
      </c>
      <c r="C13" s="33">
        <v>420</v>
      </c>
      <c r="D13" s="33">
        <v>383</v>
      </c>
      <c r="F13" s="47">
        <v>60</v>
      </c>
      <c r="G13" s="11">
        <f t="shared" si="1"/>
        <v>1167</v>
      </c>
      <c r="H13" s="33">
        <v>549</v>
      </c>
      <c r="I13" s="33">
        <v>618</v>
      </c>
      <c r="K13" s="24">
        <v>110</v>
      </c>
      <c r="L13" s="33">
        <f t="shared" si="2"/>
        <v>0</v>
      </c>
      <c r="M13" s="31"/>
      <c r="N13" s="33"/>
      <c r="P13" s="35" t="s">
        <v>11</v>
      </c>
      <c r="Q13" s="11">
        <f>SUM(G3:G7)</f>
        <v>6665</v>
      </c>
      <c r="R13" s="11">
        <f>SUM(H3:H7)</f>
        <v>3425</v>
      </c>
      <c r="S13" s="11">
        <f>SUM(I3:I7)</f>
        <v>3240</v>
      </c>
    </row>
    <row r="14" spans="1:19" ht="16.5" customHeight="1" x14ac:dyDescent="0.15">
      <c r="A14" s="6">
        <v>11</v>
      </c>
      <c r="B14" s="12">
        <f t="shared" si="0"/>
        <v>845</v>
      </c>
      <c r="C14" s="12">
        <v>435</v>
      </c>
      <c r="D14" s="12">
        <v>410</v>
      </c>
      <c r="F14" s="6">
        <v>61</v>
      </c>
      <c r="G14" s="12">
        <f t="shared" si="1"/>
        <v>1282</v>
      </c>
      <c r="H14" s="12">
        <v>610</v>
      </c>
      <c r="I14" s="12">
        <v>672</v>
      </c>
      <c r="K14" s="23"/>
      <c r="L14" s="50">
        <f t="shared" si="2"/>
        <v>0</v>
      </c>
      <c r="M14" s="32"/>
      <c r="N14" s="13"/>
      <c r="P14" s="36" t="s">
        <v>10</v>
      </c>
      <c r="Q14" s="12">
        <f>SUM(G8:G12)</f>
        <v>5956</v>
      </c>
      <c r="R14" s="12">
        <f>SUM(H8:H12)</f>
        <v>2962</v>
      </c>
      <c r="S14" s="12">
        <f>SUM(I8:I12)</f>
        <v>2994</v>
      </c>
    </row>
    <row r="15" spans="1:19" ht="16.5" customHeight="1" x14ac:dyDescent="0.15">
      <c r="A15" s="6">
        <v>12</v>
      </c>
      <c r="B15" s="12">
        <f t="shared" si="0"/>
        <v>848</v>
      </c>
      <c r="C15" s="12">
        <v>447</v>
      </c>
      <c r="D15" s="12">
        <v>401</v>
      </c>
      <c r="F15" s="6">
        <v>62</v>
      </c>
      <c r="G15" s="12">
        <f t="shared" si="1"/>
        <v>1337</v>
      </c>
      <c r="H15" s="12">
        <v>633</v>
      </c>
      <c r="I15" s="12">
        <v>704</v>
      </c>
      <c r="K15" s="25" t="s">
        <v>35</v>
      </c>
      <c r="L15" s="51">
        <f t="shared" si="2"/>
        <v>107704</v>
      </c>
      <c r="M15" s="28">
        <f>SUM(C3:C52,H3:H52,M3:M13)</f>
        <v>53243</v>
      </c>
      <c r="N15" s="28">
        <f>SUM(D3:D52,I3:I52,N3:N13)</f>
        <v>54461</v>
      </c>
      <c r="P15" s="36" t="s">
        <v>36</v>
      </c>
      <c r="Q15" s="12">
        <f>SUM(G13:G17)</f>
        <v>6776</v>
      </c>
      <c r="R15" s="12">
        <f>SUM(H13:H17)</f>
        <v>3200</v>
      </c>
      <c r="S15" s="12">
        <f>SUM(I13:I17)</f>
        <v>3576</v>
      </c>
    </row>
    <row r="16" spans="1:19" ht="16.5" customHeight="1" x14ac:dyDescent="0.15">
      <c r="A16" s="6">
        <v>13</v>
      </c>
      <c r="B16" s="12">
        <f t="shared" si="0"/>
        <v>828</v>
      </c>
      <c r="C16" s="12">
        <v>432</v>
      </c>
      <c r="D16" s="12">
        <v>396</v>
      </c>
      <c r="F16" s="6">
        <v>63</v>
      </c>
      <c r="G16" s="12">
        <f t="shared" si="1"/>
        <v>1428</v>
      </c>
      <c r="H16" s="12">
        <v>659</v>
      </c>
      <c r="I16" s="12">
        <v>769</v>
      </c>
      <c r="K16" s="26"/>
      <c r="L16" s="29"/>
      <c r="M16" s="29"/>
      <c r="N16" s="29"/>
      <c r="P16" s="36" t="s">
        <v>13</v>
      </c>
      <c r="Q16" s="12">
        <f>SUM(G18:G22)</f>
        <v>9782</v>
      </c>
      <c r="R16" s="12">
        <f>SUM(H18:H22)</f>
        <v>4547</v>
      </c>
      <c r="S16" s="12">
        <f>SUM(I18:I22)</f>
        <v>5235</v>
      </c>
    </row>
    <row r="17" spans="1:19" ht="16.5" customHeight="1" x14ac:dyDescent="0.15">
      <c r="A17" s="7">
        <v>14</v>
      </c>
      <c r="B17" s="13">
        <f t="shared" si="0"/>
        <v>885</v>
      </c>
      <c r="C17" s="13">
        <v>464</v>
      </c>
      <c r="D17" s="13">
        <v>421</v>
      </c>
      <c r="F17" s="7">
        <v>64</v>
      </c>
      <c r="G17" s="13">
        <f t="shared" si="1"/>
        <v>1562</v>
      </c>
      <c r="H17" s="13">
        <v>749</v>
      </c>
      <c r="I17" s="13">
        <v>813</v>
      </c>
      <c r="K17" s="26"/>
      <c r="L17" s="30"/>
      <c r="M17" s="30"/>
      <c r="N17" s="30"/>
      <c r="P17" s="37" t="s">
        <v>8</v>
      </c>
      <c r="Q17" s="13">
        <f>SUM(G23:G27)</f>
        <v>9606</v>
      </c>
      <c r="R17" s="13">
        <f>SUM(H23:H27)</f>
        <v>4530</v>
      </c>
      <c r="S17" s="13">
        <f>SUM(I23:I27)</f>
        <v>5076</v>
      </c>
    </row>
    <row r="18" spans="1:19" ht="16.5" customHeight="1" x14ac:dyDescent="0.15">
      <c r="A18" s="47">
        <v>15</v>
      </c>
      <c r="B18" s="11">
        <f t="shared" si="0"/>
        <v>883</v>
      </c>
      <c r="C18" s="33">
        <v>458</v>
      </c>
      <c r="D18" s="33">
        <v>425</v>
      </c>
      <c r="F18" s="47">
        <v>65</v>
      </c>
      <c r="G18" s="11">
        <f t="shared" si="1"/>
        <v>1654</v>
      </c>
      <c r="H18" s="33">
        <v>771</v>
      </c>
      <c r="I18" s="33">
        <v>883</v>
      </c>
      <c r="P18" s="35" t="s">
        <v>17</v>
      </c>
      <c r="Q18" s="11">
        <f>SUM(G28:G32)</f>
        <v>7857</v>
      </c>
      <c r="R18" s="11">
        <f>SUM(H28:H32)</f>
        <v>3797</v>
      </c>
      <c r="S18" s="11">
        <f>SUM(I28:I32)</f>
        <v>4060</v>
      </c>
    </row>
    <row r="19" spans="1:19" ht="16.5" customHeight="1" x14ac:dyDescent="0.15">
      <c r="A19" s="6">
        <v>16</v>
      </c>
      <c r="B19" s="12">
        <f t="shared" si="0"/>
        <v>848</v>
      </c>
      <c r="C19" s="12">
        <v>419</v>
      </c>
      <c r="D19" s="12">
        <v>429</v>
      </c>
      <c r="F19" s="6">
        <v>66</v>
      </c>
      <c r="G19" s="12">
        <f t="shared" si="1"/>
        <v>1727</v>
      </c>
      <c r="H19" s="12">
        <v>780</v>
      </c>
      <c r="I19" s="12">
        <v>947</v>
      </c>
      <c r="J19" s="19"/>
      <c r="P19" s="36" t="s">
        <v>31</v>
      </c>
      <c r="Q19" s="12">
        <f>SUM(G33:G37)</f>
        <v>4662</v>
      </c>
      <c r="R19" s="12">
        <f>SUM(H33:H37)</f>
        <v>2174</v>
      </c>
      <c r="S19" s="12">
        <f>SUM(I33:I37)</f>
        <v>2488</v>
      </c>
    </row>
    <row r="20" spans="1:19" ht="16.5" customHeight="1" x14ac:dyDescent="0.15">
      <c r="A20" s="6">
        <v>17</v>
      </c>
      <c r="B20" s="12">
        <f t="shared" si="0"/>
        <v>840</v>
      </c>
      <c r="C20" s="12">
        <v>432</v>
      </c>
      <c r="D20" s="12">
        <v>408</v>
      </c>
      <c r="F20" s="6">
        <v>67</v>
      </c>
      <c r="G20" s="12">
        <f t="shared" si="1"/>
        <v>2017</v>
      </c>
      <c r="H20" s="12">
        <v>972</v>
      </c>
      <c r="I20" s="12">
        <v>1045</v>
      </c>
      <c r="P20" s="36" t="s">
        <v>7</v>
      </c>
      <c r="Q20" s="12">
        <f>SUM(G38:G42)</f>
        <v>2375</v>
      </c>
      <c r="R20" s="12">
        <f>SUM(H38:H42)</f>
        <v>866</v>
      </c>
      <c r="S20" s="12">
        <f>SUM(I38:I42)</f>
        <v>1509</v>
      </c>
    </row>
    <row r="21" spans="1:19" ht="16.5" customHeight="1" x14ac:dyDescent="0.15">
      <c r="A21" s="6">
        <v>18</v>
      </c>
      <c r="B21" s="12">
        <f t="shared" si="0"/>
        <v>958</v>
      </c>
      <c r="C21" s="12">
        <v>511</v>
      </c>
      <c r="D21" s="12">
        <v>447</v>
      </c>
      <c r="F21" s="6">
        <v>68</v>
      </c>
      <c r="G21" s="12">
        <f t="shared" si="1"/>
        <v>2170</v>
      </c>
      <c r="H21" s="12">
        <v>1016</v>
      </c>
      <c r="I21" s="12">
        <v>1154</v>
      </c>
      <c r="P21" s="36" t="s">
        <v>20</v>
      </c>
      <c r="Q21" s="12">
        <f>SUM(G43:G47)</f>
        <v>1035</v>
      </c>
      <c r="R21" s="12">
        <f>SUM(H43:H47)</f>
        <v>281</v>
      </c>
      <c r="S21" s="12">
        <f>SUM(I43:I47)</f>
        <v>754</v>
      </c>
    </row>
    <row r="22" spans="1:19" ht="16.5" customHeight="1" x14ac:dyDescent="0.15">
      <c r="A22" s="7">
        <v>19</v>
      </c>
      <c r="B22" s="13">
        <f t="shared" si="0"/>
        <v>923</v>
      </c>
      <c r="C22" s="14">
        <v>467</v>
      </c>
      <c r="D22" s="13">
        <v>456</v>
      </c>
      <c r="F22" s="7">
        <v>69</v>
      </c>
      <c r="G22" s="13">
        <f t="shared" si="1"/>
        <v>2214</v>
      </c>
      <c r="H22" s="17">
        <v>1008</v>
      </c>
      <c r="I22" s="13">
        <v>1206</v>
      </c>
      <c r="P22" s="37" t="s">
        <v>18</v>
      </c>
      <c r="Q22" s="13">
        <f>SUM(G48:G52)</f>
        <v>292</v>
      </c>
      <c r="R22" s="13">
        <f>SUM(H48:H52)</f>
        <v>45</v>
      </c>
      <c r="S22" s="13">
        <f>SUM(I48:I52)</f>
        <v>247</v>
      </c>
    </row>
    <row r="23" spans="1:19" ht="16.5" customHeight="1" x14ac:dyDescent="0.15">
      <c r="A23" s="47">
        <v>20</v>
      </c>
      <c r="B23" s="11">
        <f t="shared" si="0"/>
        <v>956</v>
      </c>
      <c r="C23" s="33">
        <v>480</v>
      </c>
      <c r="D23" s="33">
        <v>476</v>
      </c>
      <c r="F23" s="47">
        <v>70</v>
      </c>
      <c r="G23" s="11">
        <f t="shared" si="1"/>
        <v>2490</v>
      </c>
      <c r="H23" s="33">
        <v>1136</v>
      </c>
      <c r="I23" s="33">
        <v>1354</v>
      </c>
      <c r="P23" s="38" t="s">
        <v>37</v>
      </c>
      <c r="Q23" s="41">
        <f>SUM(L3:L13)</f>
        <v>49</v>
      </c>
      <c r="R23" s="41">
        <f>SUM(M3:M13)</f>
        <v>5</v>
      </c>
      <c r="S23" s="41">
        <f>SUM(N3:N13)</f>
        <v>44</v>
      </c>
    </row>
    <row r="24" spans="1:19" ht="16.5" customHeight="1" x14ac:dyDescent="0.15">
      <c r="A24" s="6">
        <v>21</v>
      </c>
      <c r="B24" s="12">
        <f t="shared" si="0"/>
        <v>955</v>
      </c>
      <c r="C24" s="12">
        <v>467</v>
      </c>
      <c r="D24" s="12">
        <v>488</v>
      </c>
      <c r="F24" s="6">
        <v>71</v>
      </c>
      <c r="G24" s="12">
        <f t="shared" si="1"/>
        <v>1905</v>
      </c>
      <c r="H24" s="12">
        <v>895</v>
      </c>
      <c r="I24" s="12">
        <v>1010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f t="shared" si="0"/>
        <v>970</v>
      </c>
      <c r="C25" s="12">
        <v>505</v>
      </c>
      <c r="D25" s="12">
        <v>465</v>
      </c>
      <c r="F25" s="6">
        <v>72</v>
      </c>
      <c r="G25" s="12">
        <f t="shared" si="1"/>
        <v>1435</v>
      </c>
      <c r="H25" s="12">
        <v>695</v>
      </c>
      <c r="I25" s="12">
        <v>740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f t="shared" si="0"/>
        <v>857</v>
      </c>
      <c r="C26" s="12">
        <v>455</v>
      </c>
      <c r="D26" s="12">
        <v>402</v>
      </c>
      <c r="F26" s="6">
        <v>73</v>
      </c>
      <c r="G26" s="12">
        <f t="shared" si="1"/>
        <v>1768</v>
      </c>
      <c r="H26" s="12">
        <v>837</v>
      </c>
      <c r="I26" s="12">
        <v>931</v>
      </c>
      <c r="P26" s="35" t="s">
        <v>2</v>
      </c>
      <c r="Q26" s="11">
        <f>SUM(Q3:Q5)</f>
        <v>11476</v>
      </c>
      <c r="R26" s="11">
        <f>SUM(R3:R5)</f>
        <v>5926</v>
      </c>
      <c r="S26" s="11">
        <f>Q26-R26</f>
        <v>5550</v>
      </c>
    </row>
    <row r="27" spans="1:19" ht="16.5" customHeight="1" x14ac:dyDescent="0.15">
      <c r="A27" s="7">
        <v>24</v>
      </c>
      <c r="B27" s="13">
        <f t="shared" si="0"/>
        <v>907</v>
      </c>
      <c r="C27" s="13">
        <v>489</v>
      </c>
      <c r="D27" s="13">
        <v>418</v>
      </c>
      <c r="F27" s="7">
        <v>74</v>
      </c>
      <c r="G27" s="13">
        <f t="shared" si="1"/>
        <v>2008</v>
      </c>
      <c r="H27" s="13">
        <v>967</v>
      </c>
      <c r="I27" s="13">
        <v>1041</v>
      </c>
      <c r="P27" s="36" t="s">
        <v>33</v>
      </c>
      <c r="Q27" s="12">
        <f>SUM(Q6:Q15)</f>
        <v>60570</v>
      </c>
      <c r="R27" s="12">
        <f>SUM(R6:R15)</f>
        <v>31072</v>
      </c>
      <c r="S27" s="12">
        <f>Q27-R27</f>
        <v>29498</v>
      </c>
    </row>
    <row r="28" spans="1:19" ht="16.5" customHeight="1" x14ac:dyDescent="0.15">
      <c r="A28" s="47">
        <v>25</v>
      </c>
      <c r="B28" s="11">
        <f t="shared" si="0"/>
        <v>924</v>
      </c>
      <c r="C28" s="33">
        <v>499</v>
      </c>
      <c r="D28" s="33">
        <v>425</v>
      </c>
      <c r="F28" s="47">
        <v>75</v>
      </c>
      <c r="G28" s="11">
        <f t="shared" si="1"/>
        <v>1860</v>
      </c>
      <c r="H28" s="33">
        <v>887</v>
      </c>
      <c r="I28" s="33">
        <v>973</v>
      </c>
      <c r="P28" s="36" t="s">
        <v>12</v>
      </c>
      <c r="Q28" s="12">
        <f>SUM(Q16:Q23)</f>
        <v>35658</v>
      </c>
      <c r="R28" s="12">
        <f>SUM(R16:R23)</f>
        <v>16245</v>
      </c>
      <c r="S28" s="12">
        <f>Q28-R28</f>
        <v>19413</v>
      </c>
    </row>
    <row r="29" spans="1:19" ht="16.5" customHeight="1" x14ac:dyDescent="0.15">
      <c r="A29" s="6">
        <v>26</v>
      </c>
      <c r="B29" s="12">
        <f t="shared" si="0"/>
        <v>910</v>
      </c>
      <c r="C29" s="12">
        <v>479</v>
      </c>
      <c r="D29" s="12">
        <v>431</v>
      </c>
      <c r="F29" s="6">
        <v>76</v>
      </c>
      <c r="G29" s="12">
        <f t="shared" si="1"/>
        <v>1889</v>
      </c>
      <c r="H29" s="12">
        <v>902</v>
      </c>
      <c r="I29" s="12">
        <v>987</v>
      </c>
      <c r="P29" s="39" t="s">
        <v>15</v>
      </c>
      <c r="Q29" s="42">
        <f>SUM(Q18:Q23)</f>
        <v>16270</v>
      </c>
      <c r="R29" s="42">
        <f>SUM(R18:R23)</f>
        <v>7168</v>
      </c>
      <c r="S29" s="42">
        <f>SUM(S18:S23)</f>
        <v>9102</v>
      </c>
    </row>
    <row r="30" spans="1:19" ht="16.5" customHeight="1" x14ac:dyDescent="0.15">
      <c r="A30" s="6">
        <v>27</v>
      </c>
      <c r="B30" s="12">
        <f t="shared" si="0"/>
        <v>866</v>
      </c>
      <c r="C30" s="12">
        <v>453</v>
      </c>
      <c r="D30" s="12">
        <v>413</v>
      </c>
      <c r="F30" s="6">
        <v>77</v>
      </c>
      <c r="G30" s="12">
        <f t="shared" si="1"/>
        <v>1543</v>
      </c>
      <c r="H30" s="12">
        <v>752</v>
      </c>
      <c r="I30" s="12">
        <v>791</v>
      </c>
      <c r="P30" s="40" t="s">
        <v>27</v>
      </c>
      <c r="Q30" s="43">
        <v>48.89</v>
      </c>
      <c r="R30" s="43">
        <v>47.56</v>
      </c>
      <c r="S30" s="43">
        <v>50.18</v>
      </c>
    </row>
    <row r="31" spans="1:19" ht="16.5" customHeight="1" x14ac:dyDescent="0.15">
      <c r="A31" s="6">
        <v>28</v>
      </c>
      <c r="B31" s="12">
        <f t="shared" si="0"/>
        <v>871</v>
      </c>
      <c r="C31" s="12">
        <v>470</v>
      </c>
      <c r="D31" s="12">
        <v>401</v>
      </c>
      <c r="F31" s="6">
        <v>78</v>
      </c>
      <c r="G31" s="12">
        <f t="shared" si="1"/>
        <v>1373</v>
      </c>
      <c r="H31" s="12">
        <v>672</v>
      </c>
      <c r="I31" s="12">
        <v>701</v>
      </c>
      <c r="Q31" s="29"/>
      <c r="R31" s="29"/>
      <c r="S31" s="29"/>
    </row>
    <row r="32" spans="1:19" ht="16.5" customHeight="1" x14ac:dyDescent="0.15">
      <c r="A32" s="7">
        <v>29</v>
      </c>
      <c r="B32" s="13">
        <f t="shared" si="0"/>
        <v>990</v>
      </c>
      <c r="C32" s="13">
        <v>531</v>
      </c>
      <c r="D32" s="13">
        <v>459</v>
      </c>
      <c r="E32" s="16"/>
      <c r="F32" s="7">
        <v>79</v>
      </c>
      <c r="G32" s="13">
        <f t="shared" si="1"/>
        <v>1192</v>
      </c>
      <c r="H32" s="13">
        <v>584</v>
      </c>
      <c r="I32" s="13">
        <v>608</v>
      </c>
    </row>
    <row r="33" spans="1:14" ht="16.5" customHeight="1" x14ac:dyDescent="0.15">
      <c r="A33" s="47">
        <v>30</v>
      </c>
      <c r="B33" s="11">
        <f t="shared" si="0"/>
        <v>963</v>
      </c>
      <c r="C33" s="33">
        <v>503</v>
      </c>
      <c r="D33" s="33">
        <v>460</v>
      </c>
      <c r="F33" s="47">
        <v>80</v>
      </c>
      <c r="G33" s="11">
        <f t="shared" si="1"/>
        <v>1191</v>
      </c>
      <c r="H33" s="33">
        <v>571</v>
      </c>
      <c r="I33" s="33">
        <v>620</v>
      </c>
    </row>
    <row r="34" spans="1:14" ht="16.5" customHeight="1" x14ac:dyDescent="0.15">
      <c r="A34" s="6">
        <v>31</v>
      </c>
      <c r="B34" s="12">
        <f t="shared" si="0"/>
        <v>1025</v>
      </c>
      <c r="C34" s="12">
        <v>525</v>
      </c>
      <c r="D34" s="12">
        <v>500</v>
      </c>
      <c r="F34" s="6">
        <v>81</v>
      </c>
      <c r="G34" s="12">
        <f t="shared" si="1"/>
        <v>1073</v>
      </c>
      <c r="H34" s="12">
        <v>527</v>
      </c>
      <c r="I34" s="12">
        <v>546</v>
      </c>
    </row>
    <row r="35" spans="1:14" ht="16.5" customHeight="1" x14ac:dyDescent="0.15">
      <c r="A35" s="6">
        <v>32</v>
      </c>
      <c r="B35" s="12">
        <f t="shared" si="0"/>
        <v>1069</v>
      </c>
      <c r="C35" s="12">
        <v>536</v>
      </c>
      <c r="D35" s="12">
        <v>533</v>
      </c>
      <c r="F35" s="6">
        <v>82</v>
      </c>
      <c r="G35" s="12">
        <f t="shared" si="1"/>
        <v>947</v>
      </c>
      <c r="H35" s="12">
        <v>436</v>
      </c>
      <c r="I35" s="12">
        <v>511</v>
      </c>
    </row>
    <row r="36" spans="1:14" ht="16.5" customHeight="1" x14ac:dyDescent="0.15">
      <c r="A36" s="6">
        <v>33</v>
      </c>
      <c r="B36" s="12">
        <f t="shared" si="0"/>
        <v>1083</v>
      </c>
      <c r="C36" s="12">
        <v>540</v>
      </c>
      <c r="D36" s="12">
        <v>543</v>
      </c>
      <c r="F36" s="6">
        <v>83</v>
      </c>
      <c r="G36" s="12">
        <f t="shared" si="1"/>
        <v>779</v>
      </c>
      <c r="H36" s="12">
        <v>338</v>
      </c>
      <c r="I36" s="12">
        <v>441</v>
      </c>
    </row>
    <row r="37" spans="1:14" ht="16.5" customHeight="1" x14ac:dyDescent="0.15">
      <c r="A37" s="7">
        <v>34</v>
      </c>
      <c r="B37" s="13">
        <f t="shared" si="0"/>
        <v>1128</v>
      </c>
      <c r="C37" s="13">
        <v>543</v>
      </c>
      <c r="D37" s="13">
        <v>585</v>
      </c>
      <c r="F37" s="7">
        <v>84</v>
      </c>
      <c r="G37" s="13">
        <f t="shared" si="1"/>
        <v>672</v>
      </c>
      <c r="H37" s="13">
        <v>302</v>
      </c>
      <c r="I37" s="13">
        <v>370</v>
      </c>
    </row>
    <row r="38" spans="1:14" ht="16.5" customHeight="1" x14ac:dyDescent="0.15">
      <c r="A38" s="47">
        <v>35</v>
      </c>
      <c r="B38" s="11">
        <f t="shared" si="0"/>
        <v>1175</v>
      </c>
      <c r="C38" s="33">
        <v>623</v>
      </c>
      <c r="D38" s="33">
        <v>552</v>
      </c>
      <c r="F38" s="47">
        <v>85</v>
      </c>
      <c r="G38" s="11">
        <f t="shared" si="1"/>
        <v>619</v>
      </c>
      <c r="H38" s="33">
        <v>243</v>
      </c>
      <c r="I38" s="33">
        <v>376</v>
      </c>
    </row>
    <row r="39" spans="1:14" ht="16.5" customHeight="1" x14ac:dyDescent="0.15">
      <c r="A39" s="6">
        <v>36</v>
      </c>
      <c r="B39" s="12">
        <f t="shared" si="0"/>
        <v>1224</v>
      </c>
      <c r="C39" s="12">
        <v>629</v>
      </c>
      <c r="D39" s="12">
        <v>595</v>
      </c>
      <c r="F39" s="6">
        <v>86</v>
      </c>
      <c r="G39" s="12">
        <f t="shared" si="1"/>
        <v>537</v>
      </c>
      <c r="H39" s="12">
        <v>199</v>
      </c>
      <c r="I39" s="12">
        <v>338</v>
      </c>
    </row>
    <row r="40" spans="1:14" ht="16.5" customHeight="1" x14ac:dyDescent="0.15">
      <c r="A40" s="6">
        <v>37</v>
      </c>
      <c r="B40" s="12">
        <f t="shared" si="0"/>
        <v>1229</v>
      </c>
      <c r="C40" s="12">
        <v>630</v>
      </c>
      <c r="D40" s="12">
        <v>599</v>
      </c>
      <c r="F40" s="6">
        <v>87</v>
      </c>
      <c r="G40" s="12">
        <f t="shared" si="1"/>
        <v>461</v>
      </c>
      <c r="H40" s="12">
        <v>162</v>
      </c>
      <c r="I40" s="12">
        <v>299</v>
      </c>
    </row>
    <row r="41" spans="1:14" ht="16.5" customHeight="1" x14ac:dyDescent="0.15">
      <c r="A41" s="6">
        <v>38</v>
      </c>
      <c r="B41" s="12">
        <f t="shared" si="0"/>
        <v>1316</v>
      </c>
      <c r="C41" s="12">
        <v>707</v>
      </c>
      <c r="D41" s="12">
        <v>609</v>
      </c>
      <c r="F41" s="6">
        <v>88</v>
      </c>
      <c r="G41" s="12">
        <f t="shared" si="1"/>
        <v>390</v>
      </c>
      <c r="H41" s="12">
        <v>138</v>
      </c>
      <c r="I41" s="12">
        <v>252</v>
      </c>
    </row>
    <row r="42" spans="1:14" ht="16.5" customHeight="1" x14ac:dyDescent="0.15">
      <c r="A42" s="7">
        <v>39</v>
      </c>
      <c r="B42" s="13">
        <f t="shared" si="0"/>
        <v>1385</v>
      </c>
      <c r="C42" s="13">
        <v>716</v>
      </c>
      <c r="D42" s="13">
        <v>669</v>
      </c>
      <c r="F42" s="7">
        <v>89</v>
      </c>
      <c r="G42" s="13">
        <f t="shared" si="1"/>
        <v>368</v>
      </c>
      <c r="H42" s="13">
        <v>124</v>
      </c>
      <c r="I42" s="13">
        <v>244</v>
      </c>
    </row>
    <row r="43" spans="1:14" ht="16.5" customHeight="1" x14ac:dyDescent="0.15">
      <c r="A43" s="47">
        <v>40</v>
      </c>
      <c r="B43" s="11">
        <f t="shared" si="0"/>
        <v>1396</v>
      </c>
      <c r="C43" s="33">
        <v>774</v>
      </c>
      <c r="D43" s="33">
        <v>622</v>
      </c>
      <c r="F43" s="47">
        <v>90</v>
      </c>
      <c r="G43" s="11">
        <f t="shared" si="1"/>
        <v>282</v>
      </c>
      <c r="H43" s="33">
        <v>78</v>
      </c>
      <c r="I43" s="33">
        <v>204</v>
      </c>
    </row>
    <row r="44" spans="1:14" ht="16.5" customHeight="1" x14ac:dyDescent="0.15">
      <c r="A44" s="6">
        <v>41</v>
      </c>
      <c r="B44" s="12">
        <f t="shared" si="0"/>
        <v>1409</v>
      </c>
      <c r="C44" s="12">
        <v>712</v>
      </c>
      <c r="D44" s="12">
        <v>697</v>
      </c>
      <c r="F44" s="6">
        <v>91</v>
      </c>
      <c r="G44" s="12">
        <f t="shared" si="1"/>
        <v>256</v>
      </c>
      <c r="H44" s="12">
        <v>67</v>
      </c>
      <c r="I44" s="12">
        <v>189</v>
      </c>
    </row>
    <row r="45" spans="1:14" ht="16.5" customHeight="1" x14ac:dyDescent="0.15">
      <c r="A45" s="6">
        <v>42</v>
      </c>
      <c r="B45" s="12">
        <f t="shared" si="0"/>
        <v>1572</v>
      </c>
      <c r="C45" s="12">
        <v>798</v>
      </c>
      <c r="D45" s="12">
        <v>774</v>
      </c>
      <c r="F45" s="6">
        <v>92</v>
      </c>
      <c r="G45" s="12">
        <f t="shared" si="1"/>
        <v>203</v>
      </c>
      <c r="H45" s="12">
        <v>61</v>
      </c>
      <c r="I45" s="12">
        <v>142</v>
      </c>
    </row>
    <row r="46" spans="1:14" ht="16.5" customHeight="1" x14ac:dyDescent="0.15">
      <c r="A46" s="6">
        <v>43</v>
      </c>
      <c r="B46" s="12">
        <f t="shared" si="0"/>
        <v>1678</v>
      </c>
      <c r="C46" s="12">
        <v>928</v>
      </c>
      <c r="D46" s="12">
        <v>750</v>
      </c>
      <c r="F46" s="6">
        <v>93</v>
      </c>
      <c r="G46" s="12">
        <f t="shared" si="1"/>
        <v>157</v>
      </c>
      <c r="H46" s="12">
        <v>39</v>
      </c>
      <c r="I46" s="12">
        <v>118</v>
      </c>
    </row>
    <row r="47" spans="1:14" ht="16.5" customHeight="1" x14ac:dyDescent="0.15">
      <c r="A47" s="7">
        <v>44</v>
      </c>
      <c r="B47" s="13">
        <f t="shared" si="0"/>
        <v>1745</v>
      </c>
      <c r="C47" s="13">
        <v>894</v>
      </c>
      <c r="D47" s="13">
        <v>851</v>
      </c>
      <c r="F47" s="7">
        <v>94</v>
      </c>
      <c r="G47" s="13">
        <f t="shared" si="1"/>
        <v>137</v>
      </c>
      <c r="H47" s="13">
        <v>36</v>
      </c>
      <c r="I47" s="13">
        <v>101</v>
      </c>
    </row>
    <row r="48" spans="1:14" ht="16.5" customHeight="1" x14ac:dyDescent="0.15">
      <c r="A48" s="47">
        <v>45</v>
      </c>
      <c r="B48" s="11">
        <f t="shared" si="0"/>
        <v>1734</v>
      </c>
      <c r="C48" s="33">
        <v>885</v>
      </c>
      <c r="D48" s="33">
        <v>849</v>
      </c>
      <c r="F48" s="47">
        <v>95</v>
      </c>
      <c r="G48" s="11">
        <f t="shared" si="1"/>
        <v>92</v>
      </c>
      <c r="H48" s="33">
        <v>20</v>
      </c>
      <c r="I48" s="33">
        <v>72</v>
      </c>
      <c r="L48" s="29"/>
      <c r="M48" s="29"/>
      <c r="N48" s="29"/>
    </row>
    <row r="49" spans="1:14" ht="16.5" customHeight="1" x14ac:dyDescent="0.15">
      <c r="A49" s="6">
        <v>46</v>
      </c>
      <c r="B49" s="12">
        <f t="shared" si="0"/>
        <v>1671</v>
      </c>
      <c r="C49" s="12">
        <v>886</v>
      </c>
      <c r="D49" s="12">
        <v>785</v>
      </c>
      <c r="F49" s="6">
        <v>96</v>
      </c>
      <c r="G49" s="12">
        <f t="shared" si="1"/>
        <v>66</v>
      </c>
      <c r="H49" s="12">
        <v>8</v>
      </c>
      <c r="I49" s="12">
        <v>58</v>
      </c>
      <c r="L49" s="29"/>
      <c r="M49" s="29"/>
      <c r="N49" s="29"/>
    </row>
    <row r="50" spans="1:14" ht="16.5" customHeight="1" x14ac:dyDescent="0.15">
      <c r="A50" s="6">
        <v>47</v>
      </c>
      <c r="B50" s="12">
        <f t="shared" si="0"/>
        <v>1606</v>
      </c>
      <c r="C50" s="12">
        <v>876</v>
      </c>
      <c r="D50" s="12">
        <v>730</v>
      </c>
      <c r="F50" s="6">
        <v>97</v>
      </c>
      <c r="G50" s="12">
        <f t="shared" si="1"/>
        <v>73</v>
      </c>
      <c r="H50" s="12">
        <v>8</v>
      </c>
      <c r="I50" s="12">
        <v>65</v>
      </c>
      <c r="L50" s="29"/>
      <c r="M50" s="29"/>
      <c r="N50" s="29"/>
    </row>
    <row r="51" spans="1:14" ht="16.5" customHeight="1" x14ac:dyDescent="0.15">
      <c r="A51" s="6">
        <v>48</v>
      </c>
      <c r="B51" s="12">
        <f t="shared" si="0"/>
        <v>1581</v>
      </c>
      <c r="C51" s="12">
        <v>857</v>
      </c>
      <c r="D51" s="12">
        <v>724</v>
      </c>
      <c r="F51" s="6">
        <v>98</v>
      </c>
      <c r="G51" s="12">
        <f t="shared" si="1"/>
        <v>34</v>
      </c>
      <c r="H51" s="12">
        <v>5</v>
      </c>
      <c r="I51" s="12">
        <v>29</v>
      </c>
      <c r="L51" s="29"/>
      <c r="M51" s="29"/>
      <c r="N51" s="29"/>
    </row>
    <row r="52" spans="1:14" ht="16.5" customHeight="1" x14ac:dyDescent="0.15">
      <c r="A52" s="7">
        <v>49</v>
      </c>
      <c r="B52" s="13">
        <f t="shared" si="0"/>
        <v>1526</v>
      </c>
      <c r="C52" s="13">
        <v>808</v>
      </c>
      <c r="D52" s="13">
        <v>718</v>
      </c>
      <c r="F52" s="7">
        <v>99</v>
      </c>
      <c r="G52" s="13">
        <f t="shared" si="1"/>
        <v>27</v>
      </c>
      <c r="H52" s="13">
        <v>4</v>
      </c>
      <c r="I52" s="13">
        <v>23</v>
      </c>
      <c r="L52" s="29"/>
      <c r="M52" s="29"/>
      <c r="N52" s="29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zoomScale="90" zoomScaleNormal="90" zoomScaleSheetLayoutView="90" workbookViewId="0">
      <selection activeCell="L3" sqref="L3:L15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39</v>
      </c>
      <c r="B1" s="9"/>
      <c r="C1" s="52">
        <v>43282</v>
      </c>
      <c r="D1" s="52"/>
      <c r="E1" s="15" t="s">
        <v>14</v>
      </c>
      <c r="I1" s="18"/>
    </row>
    <row r="2" spans="1:19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</row>
    <row r="3" spans="1:19" ht="16.5" customHeight="1" x14ac:dyDescent="0.15">
      <c r="A3" s="5" t="s">
        <v>30</v>
      </c>
      <c r="B3" s="11">
        <f>SUM(C3:D3)</f>
        <v>612</v>
      </c>
      <c r="C3" s="11">
        <v>307</v>
      </c>
      <c r="D3" s="11">
        <v>305</v>
      </c>
      <c r="F3" s="8">
        <v>50</v>
      </c>
      <c r="G3" s="11">
        <f>SUM(H3:I3)</f>
        <v>1508</v>
      </c>
      <c r="H3" s="11">
        <v>808</v>
      </c>
      <c r="I3" s="33">
        <v>700</v>
      </c>
      <c r="K3" s="21">
        <v>100</v>
      </c>
      <c r="L3" s="11">
        <f>SUM(M3:N3)</f>
        <v>27</v>
      </c>
      <c r="M3" s="48">
        <v>1</v>
      </c>
      <c r="N3" s="33">
        <v>26</v>
      </c>
      <c r="P3" s="35" t="s">
        <v>21</v>
      </c>
      <c r="Q3" s="11">
        <f>SUM(B3:B7)</f>
        <v>3346</v>
      </c>
      <c r="R3" s="11">
        <f>SUM(C3:C7)</f>
        <v>1734</v>
      </c>
      <c r="S3" s="11">
        <f>SUM(D3:D7)</f>
        <v>1612</v>
      </c>
    </row>
    <row r="4" spans="1:19" ht="16.5" customHeight="1" x14ac:dyDescent="0.15">
      <c r="A4" s="6">
        <v>1</v>
      </c>
      <c r="B4" s="12">
        <f t="shared" ref="B4:B52" si="0">SUM(C4:D4)</f>
        <v>678</v>
      </c>
      <c r="C4" s="12">
        <v>351</v>
      </c>
      <c r="D4" s="12">
        <v>327</v>
      </c>
      <c r="F4" s="6">
        <v>51</v>
      </c>
      <c r="G4" s="12">
        <f t="shared" ref="G4:G52" si="1">SUM(H4:I4)</f>
        <v>1377</v>
      </c>
      <c r="H4" s="12">
        <v>725</v>
      </c>
      <c r="I4" s="12">
        <v>652</v>
      </c>
      <c r="K4" s="22">
        <v>101</v>
      </c>
      <c r="L4" s="12">
        <f>SUM(M4:N4)</f>
        <v>11</v>
      </c>
      <c r="M4" s="49">
        <v>2</v>
      </c>
      <c r="N4" s="33">
        <v>9</v>
      </c>
      <c r="P4" s="36" t="s">
        <v>19</v>
      </c>
      <c r="Q4" s="12">
        <f>SUM(B8:B12)</f>
        <v>3918</v>
      </c>
      <c r="R4" s="12">
        <f>SUM(C8:C12)</f>
        <v>1991</v>
      </c>
      <c r="S4" s="12">
        <f>SUM(D8:D12)</f>
        <v>1927</v>
      </c>
    </row>
    <row r="5" spans="1:19" ht="16.5" customHeight="1" x14ac:dyDescent="0.15">
      <c r="A5" s="6">
        <v>2</v>
      </c>
      <c r="B5" s="12">
        <f t="shared" si="0"/>
        <v>646</v>
      </c>
      <c r="C5" s="12">
        <v>330</v>
      </c>
      <c r="D5" s="12">
        <v>316</v>
      </c>
      <c r="F5" s="6">
        <v>52</v>
      </c>
      <c r="G5" s="12">
        <f t="shared" si="1"/>
        <v>1216</v>
      </c>
      <c r="H5" s="12">
        <v>622</v>
      </c>
      <c r="I5" s="12">
        <v>594</v>
      </c>
      <c r="K5" s="22">
        <v>102</v>
      </c>
      <c r="L5" s="12">
        <f t="shared" ref="L5:L15" si="2">SUM(M5:N5)</f>
        <v>7</v>
      </c>
      <c r="M5" s="49"/>
      <c r="N5" s="33">
        <v>7</v>
      </c>
      <c r="P5" s="36" t="s">
        <v>32</v>
      </c>
      <c r="Q5" s="12">
        <f>SUM(B13:B17)</f>
        <v>4206</v>
      </c>
      <c r="R5" s="12">
        <f>SUM(C13:C17)</f>
        <v>2189</v>
      </c>
      <c r="S5" s="12">
        <f>SUM(D13:D17)</f>
        <v>2017</v>
      </c>
    </row>
    <row r="6" spans="1:19" ht="16.5" customHeight="1" x14ac:dyDescent="0.15">
      <c r="A6" s="6">
        <v>3</v>
      </c>
      <c r="B6" s="12">
        <f t="shared" si="0"/>
        <v>728</v>
      </c>
      <c r="C6" s="12">
        <v>374</v>
      </c>
      <c r="D6" s="12">
        <v>354</v>
      </c>
      <c r="F6" s="6">
        <v>53</v>
      </c>
      <c r="G6" s="12">
        <f t="shared" si="1"/>
        <v>1341</v>
      </c>
      <c r="H6" s="12">
        <v>696</v>
      </c>
      <c r="I6" s="12">
        <v>645</v>
      </c>
      <c r="K6" s="22">
        <v>103</v>
      </c>
      <c r="L6" s="12">
        <f t="shared" si="2"/>
        <v>4</v>
      </c>
      <c r="M6" s="49">
        <v>1</v>
      </c>
      <c r="N6" s="33">
        <v>3</v>
      </c>
      <c r="P6" s="36" t="s">
        <v>38</v>
      </c>
      <c r="Q6" s="12">
        <f>SUM(B18:B22)</f>
        <v>4435</v>
      </c>
      <c r="R6" s="12">
        <f>SUM(C18:C22)</f>
        <v>2275</v>
      </c>
      <c r="S6" s="12">
        <f>SUM(D18:D22)</f>
        <v>2160</v>
      </c>
    </row>
    <row r="7" spans="1:19" ht="16.5" customHeight="1" x14ac:dyDescent="0.15">
      <c r="A7" s="7">
        <v>4</v>
      </c>
      <c r="B7" s="13">
        <f t="shared" si="0"/>
        <v>682</v>
      </c>
      <c r="C7" s="13">
        <v>372</v>
      </c>
      <c r="D7" s="13">
        <v>310</v>
      </c>
      <c r="F7" s="7">
        <v>54</v>
      </c>
      <c r="G7" s="13">
        <f t="shared" si="1"/>
        <v>1289</v>
      </c>
      <c r="H7" s="13">
        <v>632</v>
      </c>
      <c r="I7" s="13">
        <v>657</v>
      </c>
      <c r="K7" s="23">
        <v>104</v>
      </c>
      <c r="L7" s="13">
        <f t="shared" si="2"/>
        <v>0</v>
      </c>
      <c r="M7" s="32"/>
      <c r="N7" s="13"/>
      <c r="P7" s="37" t="s">
        <v>4</v>
      </c>
      <c r="Q7" s="13">
        <f>SUM(B23:B27)</f>
        <v>4578</v>
      </c>
      <c r="R7" s="13">
        <f>SUM(C23:C27)</f>
        <v>2340</v>
      </c>
      <c r="S7" s="13">
        <f>SUM(D23:D27)</f>
        <v>2238</v>
      </c>
    </row>
    <row r="8" spans="1:19" ht="16.5" customHeight="1" x14ac:dyDescent="0.15">
      <c r="A8" s="47">
        <v>5</v>
      </c>
      <c r="B8" s="11">
        <f t="shared" si="0"/>
        <v>782</v>
      </c>
      <c r="C8" s="33">
        <v>387</v>
      </c>
      <c r="D8" s="33">
        <v>395</v>
      </c>
      <c r="F8" s="47">
        <v>55</v>
      </c>
      <c r="G8" s="11">
        <f t="shared" si="1"/>
        <v>1265</v>
      </c>
      <c r="H8" s="33">
        <v>656</v>
      </c>
      <c r="I8" s="33">
        <v>609</v>
      </c>
      <c r="K8" s="24">
        <v>105</v>
      </c>
      <c r="L8" s="11">
        <f t="shared" si="2"/>
        <v>1</v>
      </c>
      <c r="M8" s="31"/>
      <c r="N8" s="33">
        <v>1</v>
      </c>
      <c r="P8" s="35" t="s">
        <v>29</v>
      </c>
      <c r="Q8" s="11">
        <f>SUM(B28:B32)</f>
        <v>4543</v>
      </c>
      <c r="R8" s="11">
        <f>SUM(C28:C32)</f>
        <v>2414</v>
      </c>
      <c r="S8" s="11">
        <f>SUM(D28:D32)</f>
        <v>2129</v>
      </c>
    </row>
    <row r="9" spans="1:19" ht="16.5" customHeight="1" x14ac:dyDescent="0.15">
      <c r="A9" s="6">
        <v>6</v>
      </c>
      <c r="B9" s="12">
        <f t="shared" si="0"/>
        <v>728</v>
      </c>
      <c r="C9" s="12">
        <v>388</v>
      </c>
      <c r="D9" s="12">
        <v>340</v>
      </c>
      <c r="F9" s="6">
        <v>56</v>
      </c>
      <c r="G9" s="12">
        <f t="shared" si="1"/>
        <v>1178</v>
      </c>
      <c r="H9" s="12">
        <v>565</v>
      </c>
      <c r="I9" s="12">
        <v>613</v>
      </c>
      <c r="K9" s="22">
        <v>106</v>
      </c>
      <c r="L9" s="12">
        <f t="shared" si="2"/>
        <v>0</v>
      </c>
      <c r="M9" s="49"/>
      <c r="N9" s="12"/>
      <c r="P9" s="36" t="s">
        <v>25</v>
      </c>
      <c r="Q9" s="12">
        <f>SUM(B33:B37)</f>
        <v>5277</v>
      </c>
      <c r="R9" s="12">
        <f>SUM(C33:C37)</f>
        <v>2666</v>
      </c>
      <c r="S9" s="12">
        <f>SUM(D33:D37)</f>
        <v>2611</v>
      </c>
    </row>
    <row r="10" spans="1:19" ht="16.5" customHeight="1" x14ac:dyDescent="0.15">
      <c r="A10" s="6">
        <v>7</v>
      </c>
      <c r="B10" s="12">
        <f t="shared" si="0"/>
        <v>791</v>
      </c>
      <c r="C10" s="12">
        <v>390</v>
      </c>
      <c r="D10" s="12">
        <v>401</v>
      </c>
      <c r="F10" s="6">
        <v>57</v>
      </c>
      <c r="G10" s="12">
        <f t="shared" si="1"/>
        <v>1114</v>
      </c>
      <c r="H10" s="12">
        <v>557</v>
      </c>
      <c r="I10" s="12">
        <v>557</v>
      </c>
      <c r="K10" s="22">
        <v>107</v>
      </c>
      <c r="L10" s="12">
        <f t="shared" si="2"/>
        <v>0</v>
      </c>
      <c r="M10" s="49"/>
      <c r="N10" s="12"/>
      <c r="P10" s="36" t="s">
        <v>22</v>
      </c>
      <c r="Q10" s="12">
        <f>SUM(B38:B42)</f>
        <v>6245</v>
      </c>
      <c r="R10" s="12">
        <f>SUM(C38:C42)</f>
        <v>3255</v>
      </c>
      <c r="S10" s="12">
        <f>SUM(D38:D42)</f>
        <v>2990</v>
      </c>
    </row>
    <row r="11" spans="1:19" ht="16.5" customHeight="1" x14ac:dyDescent="0.15">
      <c r="A11" s="6">
        <v>8</v>
      </c>
      <c r="B11" s="12">
        <f t="shared" si="0"/>
        <v>796</v>
      </c>
      <c r="C11" s="12">
        <v>409</v>
      </c>
      <c r="D11" s="12">
        <v>387</v>
      </c>
      <c r="F11" s="6">
        <v>58</v>
      </c>
      <c r="G11" s="12">
        <f t="shared" si="1"/>
        <v>1154</v>
      </c>
      <c r="H11" s="12">
        <v>575</v>
      </c>
      <c r="I11" s="12">
        <v>579</v>
      </c>
      <c r="K11" s="22">
        <v>108</v>
      </c>
      <c r="L11" s="12">
        <f t="shared" si="2"/>
        <v>1</v>
      </c>
      <c r="M11" s="49"/>
      <c r="N11" s="12">
        <v>1</v>
      </c>
      <c r="P11" s="36" t="s">
        <v>26</v>
      </c>
      <c r="Q11" s="12">
        <f>SUM(B43:B47)</f>
        <v>7701</v>
      </c>
      <c r="R11" s="12">
        <f>SUM(C43:C47)</f>
        <v>4029</v>
      </c>
      <c r="S11" s="12">
        <f>SUM(D43:D47)</f>
        <v>3672</v>
      </c>
    </row>
    <row r="12" spans="1:19" ht="16.5" customHeight="1" x14ac:dyDescent="0.15">
      <c r="A12" s="7">
        <v>9</v>
      </c>
      <c r="B12" s="13">
        <f t="shared" si="0"/>
        <v>821</v>
      </c>
      <c r="C12" s="13">
        <v>417</v>
      </c>
      <c r="D12" s="13">
        <v>404</v>
      </c>
      <c r="F12" s="7">
        <v>59</v>
      </c>
      <c r="G12" s="13">
        <f t="shared" si="1"/>
        <v>1265</v>
      </c>
      <c r="H12" s="13">
        <v>629</v>
      </c>
      <c r="I12" s="13">
        <v>636</v>
      </c>
      <c r="K12" s="23">
        <v>109</v>
      </c>
      <c r="L12" s="13">
        <f t="shared" si="2"/>
        <v>0</v>
      </c>
      <c r="M12" s="32"/>
      <c r="N12" s="13"/>
      <c r="P12" s="37" t="s">
        <v>34</v>
      </c>
      <c r="Q12" s="13">
        <f>SUM(B48:B52)</f>
        <v>8242</v>
      </c>
      <c r="R12" s="13">
        <f>SUM(C48:C52)</f>
        <v>4367</v>
      </c>
      <c r="S12" s="13">
        <f>SUM(D48:D52)</f>
        <v>3875</v>
      </c>
    </row>
    <row r="13" spans="1:19" ht="16.5" customHeight="1" x14ac:dyDescent="0.15">
      <c r="A13" s="47">
        <v>10</v>
      </c>
      <c r="B13" s="11">
        <f t="shared" si="0"/>
        <v>807</v>
      </c>
      <c r="C13" s="33">
        <v>419</v>
      </c>
      <c r="D13" s="33">
        <v>388</v>
      </c>
      <c r="F13" s="47">
        <v>60</v>
      </c>
      <c r="G13" s="11">
        <f t="shared" si="1"/>
        <v>1163</v>
      </c>
      <c r="H13" s="33">
        <v>549</v>
      </c>
      <c r="I13" s="33">
        <v>614</v>
      </c>
      <c r="K13" s="24">
        <v>110</v>
      </c>
      <c r="L13" s="33">
        <f t="shared" si="2"/>
        <v>0</v>
      </c>
      <c r="M13" s="31"/>
      <c r="N13" s="33"/>
      <c r="P13" s="35" t="s">
        <v>11</v>
      </c>
      <c r="Q13" s="11">
        <f>SUM(G3:G7)</f>
        <v>6731</v>
      </c>
      <c r="R13" s="11">
        <f>SUM(H3:H7)</f>
        <v>3483</v>
      </c>
      <c r="S13" s="11">
        <f>SUM(I3:I7)</f>
        <v>3248</v>
      </c>
    </row>
    <row r="14" spans="1:19" ht="16.5" customHeight="1" x14ac:dyDescent="0.15">
      <c r="A14" s="6">
        <v>11</v>
      </c>
      <c r="B14" s="12">
        <f t="shared" si="0"/>
        <v>829</v>
      </c>
      <c r="C14" s="12">
        <v>431</v>
      </c>
      <c r="D14" s="12">
        <v>398</v>
      </c>
      <c r="F14" s="6">
        <v>61</v>
      </c>
      <c r="G14" s="12">
        <f t="shared" si="1"/>
        <v>1269</v>
      </c>
      <c r="H14" s="12">
        <v>607</v>
      </c>
      <c r="I14" s="12">
        <v>662</v>
      </c>
      <c r="K14" s="23"/>
      <c r="L14" s="50">
        <f t="shared" si="2"/>
        <v>0</v>
      </c>
      <c r="M14" s="32"/>
      <c r="N14" s="13"/>
      <c r="P14" s="36" t="s">
        <v>10</v>
      </c>
      <c r="Q14" s="12">
        <f>SUM(G8:G12)</f>
        <v>5976</v>
      </c>
      <c r="R14" s="12">
        <f>SUM(H8:H12)</f>
        <v>2982</v>
      </c>
      <c r="S14" s="12">
        <f>SUM(I8:I12)</f>
        <v>2994</v>
      </c>
    </row>
    <row r="15" spans="1:19" ht="16.5" customHeight="1" x14ac:dyDescent="0.15">
      <c r="A15" s="6">
        <v>12</v>
      </c>
      <c r="B15" s="12">
        <f t="shared" si="0"/>
        <v>829</v>
      </c>
      <c r="C15" s="12">
        <v>431</v>
      </c>
      <c r="D15" s="12">
        <v>398</v>
      </c>
      <c r="F15" s="6">
        <v>62</v>
      </c>
      <c r="G15" s="12">
        <f t="shared" si="1"/>
        <v>1347</v>
      </c>
      <c r="H15" s="12">
        <v>638</v>
      </c>
      <c r="I15" s="12">
        <v>709</v>
      </c>
      <c r="K15" s="25" t="s">
        <v>35</v>
      </c>
      <c r="L15" s="51">
        <f t="shared" si="2"/>
        <v>107671</v>
      </c>
      <c r="M15" s="28">
        <f>SUM(C3:C52,H3:H52,M3:M13)</f>
        <v>53169</v>
      </c>
      <c r="N15" s="28">
        <f>SUM(D3:D52,I3:I52,N3:N13)</f>
        <v>54502</v>
      </c>
      <c r="P15" s="36" t="s">
        <v>36</v>
      </c>
      <c r="Q15" s="12">
        <f>SUM(G13:G17)</f>
        <v>6725</v>
      </c>
      <c r="R15" s="12">
        <f>SUM(H13:H17)</f>
        <v>3174</v>
      </c>
      <c r="S15" s="12">
        <f>SUM(I13:I17)</f>
        <v>3551</v>
      </c>
    </row>
    <row r="16" spans="1:19" ht="16.5" customHeight="1" x14ac:dyDescent="0.15">
      <c r="A16" s="6">
        <v>13</v>
      </c>
      <c r="B16" s="12">
        <f t="shared" si="0"/>
        <v>818</v>
      </c>
      <c r="C16" s="12">
        <v>426</v>
      </c>
      <c r="D16" s="12">
        <v>392</v>
      </c>
      <c r="F16" s="6">
        <v>63</v>
      </c>
      <c r="G16" s="12">
        <f t="shared" si="1"/>
        <v>1398</v>
      </c>
      <c r="H16" s="12">
        <v>650</v>
      </c>
      <c r="I16" s="12">
        <v>748</v>
      </c>
      <c r="K16" s="26"/>
      <c r="L16" s="29"/>
      <c r="M16" s="29"/>
      <c r="N16" s="29"/>
      <c r="P16" s="36" t="s">
        <v>13</v>
      </c>
      <c r="Q16" s="12">
        <f>SUM(G18:G22)</f>
        <v>9610</v>
      </c>
      <c r="R16" s="12">
        <f>SUM(H18:H22)</f>
        <v>4491</v>
      </c>
      <c r="S16" s="12">
        <f>SUM(I18:I22)</f>
        <v>5119</v>
      </c>
    </row>
    <row r="17" spans="1:19" ht="16.5" customHeight="1" x14ac:dyDescent="0.15">
      <c r="A17" s="7">
        <v>14</v>
      </c>
      <c r="B17" s="13">
        <f t="shared" si="0"/>
        <v>923</v>
      </c>
      <c r="C17" s="13">
        <v>482</v>
      </c>
      <c r="D17" s="13">
        <v>441</v>
      </c>
      <c r="F17" s="7">
        <v>64</v>
      </c>
      <c r="G17" s="13">
        <f t="shared" si="1"/>
        <v>1548</v>
      </c>
      <c r="H17" s="13">
        <v>730</v>
      </c>
      <c r="I17" s="13">
        <v>818</v>
      </c>
      <c r="K17" s="26"/>
      <c r="L17" s="30"/>
      <c r="M17" s="30"/>
      <c r="N17" s="30"/>
      <c r="P17" s="37" t="s">
        <v>8</v>
      </c>
      <c r="Q17" s="13">
        <f>SUM(G23:G27)</f>
        <v>9621</v>
      </c>
      <c r="R17" s="13">
        <f>SUM(H23:H27)</f>
        <v>4497</v>
      </c>
      <c r="S17" s="13">
        <f>SUM(I23:I27)</f>
        <v>5124</v>
      </c>
    </row>
    <row r="18" spans="1:19" ht="16.5" customHeight="1" x14ac:dyDescent="0.15">
      <c r="A18" s="47">
        <v>15</v>
      </c>
      <c r="B18" s="11">
        <f t="shared" si="0"/>
        <v>866</v>
      </c>
      <c r="C18" s="33">
        <v>478</v>
      </c>
      <c r="D18" s="33">
        <v>388</v>
      </c>
      <c r="F18" s="47">
        <v>65</v>
      </c>
      <c r="G18" s="11">
        <f t="shared" si="1"/>
        <v>1584</v>
      </c>
      <c r="H18" s="33">
        <v>741</v>
      </c>
      <c r="I18" s="33">
        <v>843</v>
      </c>
      <c r="P18" s="35" t="s">
        <v>17</v>
      </c>
      <c r="Q18" s="11">
        <f>SUM(G28:G32)</f>
        <v>8011</v>
      </c>
      <c r="R18" s="11">
        <f>SUM(H28:H32)</f>
        <v>3858</v>
      </c>
      <c r="S18" s="11">
        <f>SUM(I28:I32)</f>
        <v>4153</v>
      </c>
    </row>
    <row r="19" spans="1:19" ht="16.5" customHeight="1" x14ac:dyDescent="0.15">
      <c r="A19" s="6">
        <v>16</v>
      </c>
      <c r="B19" s="12">
        <f t="shared" si="0"/>
        <v>843</v>
      </c>
      <c r="C19" s="12">
        <v>391</v>
      </c>
      <c r="D19" s="12">
        <v>452</v>
      </c>
      <c r="F19" s="6">
        <v>66</v>
      </c>
      <c r="G19" s="12">
        <f t="shared" si="1"/>
        <v>1707</v>
      </c>
      <c r="H19" s="12">
        <v>760</v>
      </c>
      <c r="I19" s="12">
        <v>947</v>
      </c>
      <c r="J19" s="19"/>
      <c r="P19" s="36" t="s">
        <v>31</v>
      </c>
      <c r="Q19" s="12">
        <f>SUM(G33:G37)</f>
        <v>4732</v>
      </c>
      <c r="R19" s="12">
        <f>SUM(H33:H37)</f>
        <v>2212</v>
      </c>
      <c r="S19" s="12">
        <f>SUM(I33:I37)</f>
        <v>2520</v>
      </c>
    </row>
    <row r="20" spans="1:19" ht="16.5" customHeight="1" x14ac:dyDescent="0.15">
      <c r="A20" s="6">
        <v>17</v>
      </c>
      <c r="B20" s="12">
        <f t="shared" si="0"/>
        <v>860</v>
      </c>
      <c r="C20" s="12">
        <v>443</v>
      </c>
      <c r="D20" s="12">
        <v>417</v>
      </c>
      <c r="F20" s="6">
        <v>67</v>
      </c>
      <c r="G20" s="12">
        <f t="shared" si="1"/>
        <v>1953</v>
      </c>
      <c r="H20" s="12">
        <v>949</v>
      </c>
      <c r="I20" s="12">
        <v>1004</v>
      </c>
      <c r="P20" s="36" t="s">
        <v>7</v>
      </c>
      <c r="Q20" s="12">
        <f>SUM(G38:G42)</f>
        <v>2404</v>
      </c>
      <c r="R20" s="12">
        <f>SUM(H38:H42)</f>
        <v>883</v>
      </c>
      <c r="S20" s="12">
        <f>SUM(I38:I42)</f>
        <v>1521</v>
      </c>
    </row>
    <row r="21" spans="1:19" ht="16.5" customHeight="1" x14ac:dyDescent="0.15">
      <c r="A21" s="6">
        <v>18</v>
      </c>
      <c r="B21" s="12">
        <f t="shared" si="0"/>
        <v>924</v>
      </c>
      <c r="C21" s="12">
        <v>486</v>
      </c>
      <c r="D21" s="12">
        <v>438</v>
      </c>
      <c r="F21" s="6">
        <v>68</v>
      </c>
      <c r="G21" s="12">
        <f t="shared" si="1"/>
        <v>2133</v>
      </c>
      <c r="H21" s="12">
        <v>980</v>
      </c>
      <c r="I21" s="12">
        <v>1153</v>
      </c>
      <c r="P21" s="36" t="s">
        <v>20</v>
      </c>
      <c r="Q21" s="12">
        <f>SUM(G43:G47)</f>
        <v>1025</v>
      </c>
      <c r="R21" s="12">
        <f>SUM(H43:H47)</f>
        <v>277</v>
      </c>
      <c r="S21" s="12">
        <f>SUM(I43:I47)</f>
        <v>748</v>
      </c>
    </row>
    <row r="22" spans="1:19" ht="16.5" customHeight="1" x14ac:dyDescent="0.15">
      <c r="A22" s="7">
        <v>19</v>
      </c>
      <c r="B22" s="13">
        <f t="shared" si="0"/>
        <v>942</v>
      </c>
      <c r="C22" s="14">
        <v>477</v>
      </c>
      <c r="D22" s="13">
        <v>465</v>
      </c>
      <c r="F22" s="7">
        <v>69</v>
      </c>
      <c r="G22" s="13">
        <f t="shared" si="1"/>
        <v>2233</v>
      </c>
      <c r="H22" s="17">
        <v>1061</v>
      </c>
      <c r="I22" s="13">
        <v>1172</v>
      </c>
      <c r="P22" s="37" t="s">
        <v>18</v>
      </c>
      <c r="Q22" s="13">
        <f>SUM(G48:G52)</f>
        <v>294</v>
      </c>
      <c r="R22" s="13">
        <f>SUM(H48:H52)</f>
        <v>48</v>
      </c>
      <c r="S22" s="13">
        <f>SUM(I48:I52)</f>
        <v>246</v>
      </c>
    </row>
    <row r="23" spans="1:19" ht="16.5" customHeight="1" x14ac:dyDescent="0.15">
      <c r="A23" s="47">
        <v>20</v>
      </c>
      <c r="B23" s="11">
        <f t="shared" si="0"/>
        <v>941</v>
      </c>
      <c r="C23" s="33">
        <v>473</v>
      </c>
      <c r="D23" s="33">
        <v>468</v>
      </c>
      <c r="F23" s="47">
        <v>70</v>
      </c>
      <c r="G23" s="11">
        <f t="shared" si="1"/>
        <v>2438</v>
      </c>
      <c r="H23" s="33">
        <v>1098</v>
      </c>
      <c r="I23" s="33">
        <v>1340</v>
      </c>
      <c r="P23" s="38" t="s">
        <v>37</v>
      </c>
      <c r="Q23" s="41">
        <f>SUM(L3:L13)</f>
        <v>51</v>
      </c>
      <c r="R23" s="41">
        <f>SUM(M3:M13)</f>
        <v>4</v>
      </c>
      <c r="S23" s="41">
        <f>SUM(N3:N13)</f>
        <v>47</v>
      </c>
    </row>
    <row r="24" spans="1:19" ht="16.5" customHeight="1" x14ac:dyDescent="0.15">
      <c r="A24" s="6">
        <v>21</v>
      </c>
      <c r="B24" s="12">
        <f t="shared" si="0"/>
        <v>961</v>
      </c>
      <c r="C24" s="12">
        <v>489</v>
      </c>
      <c r="D24" s="12">
        <v>472</v>
      </c>
      <c r="F24" s="6">
        <v>71</v>
      </c>
      <c r="G24" s="12">
        <f t="shared" si="1"/>
        <v>2085</v>
      </c>
      <c r="H24" s="12">
        <v>969</v>
      </c>
      <c r="I24" s="12">
        <v>1116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f t="shared" si="0"/>
        <v>946</v>
      </c>
      <c r="C25" s="12">
        <v>475</v>
      </c>
      <c r="D25" s="12">
        <v>471</v>
      </c>
      <c r="F25" s="6">
        <v>72</v>
      </c>
      <c r="G25" s="12">
        <f t="shared" si="1"/>
        <v>1438</v>
      </c>
      <c r="H25" s="12">
        <v>685</v>
      </c>
      <c r="I25" s="12">
        <v>753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f t="shared" si="0"/>
        <v>856</v>
      </c>
      <c r="C26" s="12">
        <v>435</v>
      </c>
      <c r="D26" s="12">
        <v>421</v>
      </c>
      <c r="F26" s="6">
        <v>73</v>
      </c>
      <c r="G26" s="12">
        <f t="shared" si="1"/>
        <v>1686</v>
      </c>
      <c r="H26" s="12">
        <v>794</v>
      </c>
      <c r="I26" s="12">
        <v>892</v>
      </c>
      <c r="P26" s="35" t="s">
        <v>2</v>
      </c>
      <c r="Q26" s="11">
        <f>SUM(Q3:Q5)</f>
        <v>11470</v>
      </c>
      <c r="R26" s="11">
        <f>SUM(R3:R5)</f>
        <v>5914</v>
      </c>
      <c r="S26" s="11">
        <f>Q26-R26</f>
        <v>5556</v>
      </c>
    </row>
    <row r="27" spans="1:19" ht="16.5" customHeight="1" x14ac:dyDescent="0.15">
      <c r="A27" s="7">
        <v>24</v>
      </c>
      <c r="B27" s="13">
        <f t="shared" si="0"/>
        <v>874</v>
      </c>
      <c r="C27" s="13">
        <v>468</v>
      </c>
      <c r="D27" s="13">
        <v>406</v>
      </c>
      <c r="F27" s="7">
        <v>74</v>
      </c>
      <c r="G27" s="13">
        <f t="shared" si="1"/>
        <v>1974</v>
      </c>
      <c r="H27" s="13">
        <v>951</v>
      </c>
      <c r="I27" s="13">
        <v>1023</v>
      </c>
      <c r="P27" s="36" t="s">
        <v>33</v>
      </c>
      <c r="Q27" s="12">
        <f>SUM(Q6:Q15)</f>
        <v>60453</v>
      </c>
      <c r="R27" s="12">
        <f>SUM(R6:R15)</f>
        <v>30985</v>
      </c>
      <c r="S27" s="12">
        <f>Q27-R27</f>
        <v>29468</v>
      </c>
    </row>
    <row r="28" spans="1:19" ht="16.5" customHeight="1" x14ac:dyDescent="0.15">
      <c r="A28" s="47">
        <v>25</v>
      </c>
      <c r="B28" s="11">
        <f t="shared" si="0"/>
        <v>929</v>
      </c>
      <c r="C28" s="33">
        <v>496</v>
      </c>
      <c r="D28" s="33">
        <v>433</v>
      </c>
      <c r="F28" s="47">
        <v>75</v>
      </c>
      <c r="G28" s="11">
        <f t="shared" si="1"/>
        <v>1903</v>
      </c>
      <c r="H28" s="33">
        <v>911</v>
      </c>
      <c r="I28" s="33">
        <v>992</v>
      </c>
      <c r="P28" s="36" t="s">
        <v>12</v>
      </c>
      <c r="Q28" s="12">
        <f>SUM(Q16:Q23)</f>
        <v>35748</v>
      </c>
      <c r="R28" s="12">
        <f>SUM(R16:R23)</f>
        <v>16270</v>
      </c>
      <c r="S28" s="12">
        <f>Q28-R28</f>
        <v>19478</v>
      </c>
    </row>
    <row r="29" spans="1:19" ht="16.5" customHeight="1" x14ac:dyDescent="0.15">
      <c r="A29" s="6">
        <v>26</v>
      </c>
      <c r="B29" s="12">
        <f t="shared" si="0"/>
        <v>904</v>
      </c>
      <c r="C29" s="12">
        <v>475</v>
      </c>
      <c r="D29" s="12">
        <v>429</v>
      </c>
      <c r="F29" s="6">
        <v>76</v>
      </c>
      <c r="G29" s="12">
        <f t="shared" si="1"/>
        <v>1918</v>
      </c>
      <c r="H29" s="12">
        <v>910</v>
      </c>
      <c r="I29" s="12">
        <v>1008</v>
      </c>
      <c r="P29" s="39" t="s">
        <v>15</v>
      </c>
      <c r="Q29" s="42">
        <f>SUM(Q18:Q23)</f>
        <v>16517</v>
      </c>
      <c r="R29" s="42">
        <f>SUM(R18:R23)</f>
        <v>7282</v>
      </c>
      <c r="S29" s="42">
        <f>SUM(S18:S23)</f>
        <v>9235</v>
      </c>
    </row>
    <row r="30" spans="1:19" ht="16.5" customHeight="1" x14ac:dyDescent="0.15">
      <c r="A30" s="6">
        <v>27</v>
      </c>
      <c r="B30" s="12">
        <f t="shared" si="0"/>
        <v>869</v>
      </c>
      <c r="C30" s="12">
        <v>446</v>
      </c>
      <c r="D30" s="12">
        <v>423</v>
      </c>
      <c r="F30" s="6">
        <v>77</v>
      </c>
      <c r="G30" s="12">
        <f t="shared" si="1"/>
        <v>1553</v>
      </c>
      <c r="H30" s="12">
        <v>755</v>
      </c>
      <c r="I30" s="12">
        <v>798</v>
      </c>
      <c r="P30" s="40" t="s">
        <v>27</v>
      </c>
      <c r="Q30" s="43">
        <v>48.97</v>
      </c>
      <c r="R30" s="43">
        <v>47.66</v>
      </c>
      <c r="S30" s="43">
        <v>50.24</v>
      </c>
    </row>
    <row r="31" spans="1:19" ht="16.5" customHeight="1" x14ac:dyDescent="0.15">
      <c r="A31" s="6">
        <v>28</v>
      </c>
      <c r="B31" s="12">
        <f t="shared" si="0"/>
        <v>895</v>
      </c>
      <c r="C31" s="12">
        <v>491</v>
      </c>
      <c r="D31" s="12">
        <v>404</v>
      </c>
      <c r="F31" s="6">
        <v>78</v>
      </c>
      <c r="G31" s="12">
        <f t="shared" si="1"/>
        <v>1460</v>
      </c>
      <c r="H31" s="12">
        <v>722</v>
      </c>
      <c r="I31" s="12">
        <v>738</v>
      </c>
      <c r="Q31" s="29"/>
      <c r="R31" s="29"/>
      <c r="S31" s="29"/>
    </row>
    <row r="32" spans="1:19" ht="16.5" customHeight="1" x14ac:dyDescent="0.15">
      <c r="A32" s="7">
        <v>29</v>
      </c>
      <c r="B32" s="13">
        <f t="shared" si="0"/>
        <v>946</v>
      </c>
      <c r="C32" s="13">
        <v>506</v>
      </c>
      <c r="D32" s="13">
        <v>440</v>
      </c>
      <c r="E32" s="16"/>
      <c r="F32" s="7">
        <v>79</v>
      </c>
      <c r="G32" s="13">
        <f t="shared" si="1"/>
        <v>1177</v>
      </c>
      <c r="H32" s="13">
        <v>560</v>
      </c>
      <c r="I32" s="13">
        <v>617</v>
      </c>
    </row>
    <row r="33" spans="1:14" ht="16.5" customHeight="1" x14ac:dyDescent="0.15">
      <c r="A33" s="47">
        <v>30</v>
      </c>
      <c r="B33" s="11">
        <f t="shared" si="0"/>
        <v>970</v>
      </c>
      <c r="C33" s="33">
        <v>498</v>
      </c>
      <c r="D33" s="33">
        <v>472</v>
      </c>
      <c r="F33" s="47">
        <v>80</v>
      </c>
      <c r="G33" s="11">
        <f t="shared" si="1"/>
        <v>1195</v>
      </c>
      <c r="H33" s="33">
        <v>593</v>
      </c>
      <c r="I33" s="33">
        <v>602</v>
      </c>
    </row>
    <row r="34" spans="1:14" ht="16.5" customHeight="1" x14ac:dyDescent="0.15">
      <c r="A34" s="6">
        <v>31</v>
      </c>
      <c r="B34" s="12">
        <f t="shared" si="0"/>
        <v>1012</v>
      </c>
      <c r="C34" s="12">
        <v>530</v>
      </c>
      <c r="D34" s="12">
        <v>482</v>
      </c>
      <c r="F34" s="6">
        <v>81</v>
      </c>
      <c r="G34" s="12">
        <f t="shared" si="1"/>
        <v>1061</v>
      </c>
      <c r="H34" s="12">
        <v>495</v>
      </c>
      <c r="I34" s="12">
        <v>566</v>
      </c>
    </row>
    <row r="35" spans="1:14" ht="16.5" customHeight="1" x14ac:dyDescent="0.15">
      <c r="A35" s="6">
        <v>32</v>
      </c>
      <c r="B35" s="12">
        <f t="shared" si="0"/>
        <v>1077</v>
      </c>
      <c r="C35" s="12">
        <v>540</v>
      </c>
      <c r="D35" s="12">
        <v>537</v>
      </c>
      <c r="F35" s="6">
        <v>82</v>
      </c>
      <c r="G35" s="12">
        <f t="shared" si="1"/>
        <v>994</v>
      </c>
      <c r="H35" s="12">
        <v>466</v>
      </c>
      <c r="I35" s="12">
        <v>528</v>
      </c>
    </row>
    <row r="36" spans="1:14" ht="16.5" customHeight="1" x14ac:dyDescent="0.15">
      <c r="A36" s="6">
        <v>33</v>
      </c>
      <c r="B36" s="12">
        <f t="shared" si="0"/>
        <v>1102</v>
      </c>
      <c r="C36" s="12">
        <v>547</v>
      </c>
      <c r="D36" s="12">
        <v>555</v>
      </c>
      <c r="F36" s="6">
        <v>83</v>
      </c>
      <c r="G36" s="12">
        <f t="shared" si="1"/>
        <v>807</v>
      </c>
      <c r="H36" s="12">
        <v>353</v>
      </c>
      <c r="I36" s="12">
        <v>454</v>
      </c>
    </row>
    <row r="37" spans="1:14" ht="16.5" customHeight="1" x14ac:dyDescent="0.15">
      <c r="A37" s="7">
        <v>34</v>
      </c>
      <c r="B37" s="13">
        <f t="shared" si="0"/>
        <v>1116</v>
      </c>
      <c r="C37" s="13">
        <v>551</v>
      </c>
      <c r="D37" s="13">
        <v>565</v>
      </c>
      <c r="F37" s="7">
        <v>84</v>
      </c>
      <c r="G37" s="13">
        <f t="shared" si="1"/>
        <v>675</v>
      </c>
      <c r="H37" s="13">
        <v>305</v>
      </c>
      <c r="I37" s="13">
        <v>370</v>
      </c>
    </row>
    <row r="38" spans="1:14" ht="16.5" customHeight="1" x14ac:dyDescent="0.15">
      <c r="A38" s="47">
        <v>35</v>
      </c>
      <c r="B38" s="11">
        <f t="shared" si="0"/>
        <v>1184</v>
      </c>
      <c r="C38" s="33">
        <v>613</v>
      </c>
      <c r="D38" s="33">
        <v>571</v>
      </c>
      <c r="F38" s="47">
        <v>85</v>
      </c>
      <c r="G38" s="11">
        <f t="shared" si="1"/>
        <v>621</v>
      </c>
      <c r="H38" s="33">
        <v>252</v>
      </c>
      <c r="I38" s="33">
        <v>369</v>
      </c>
    </row>
    <row r="39" spans="1:14" ht="16.5" customHeight="1" x14ac:dyDescent="0.15">
      <c r="A39" s="6">
        <v>36</v>
      </c>
      <c r="B39" s="12">
        <f t="shared" si="0"/>
        <v>1200</v>
      </c>
      <c r="C39" s="12">
        <v>618</v>
      </c>
      <c r="D39" s="12">
        <v>582</v>
      </c>
      <c r="F39" s="6">
        <v>86</v>
      </c>
      <c r="G39" s="12">
        <f t="shared" si="1"/>
        <v>532</v>
      </c>
      <c r="H39" s="12">
        <v>191</v>
      </c>
      <c r="I39" s="12">
        <v>341</v>
      </c>
    </row>
    <row r="40" spans="1:14" ht="16.5" customHeight="1" x14ac:dyDescent="0.15">
      <c r="A40" s="6">
        <v>37</v>
      </c>
      <c r="B40" s="12">
        <f t="shared" si="0"/>
        <v>1238</v>
      </c>
      <c r="C40" s="12">
        <v>642</v>
      </c>
      <c r="D40" s="12">
        <v>596</v>
      </c>
      <c r="F40" s="6">
        <v>87</v>
      </c>
      <c r="G40" s="12">
        <f t="shared" si="1"/>
        <v>499</v>
      </c>
      <c r="H40" s="12">
        <v>168</v>
      </c>
      <c r="I40" s="12">
        <v>331</v>
      </c>
    </row>
    <row r="41" spans="1:14" ht="16.5" customHeight="1" x14ac:dyDescent="0.15">
      <c r="A41" s="6">
        <v>38</v>
      </c>
      <c r="B41" s="12">
        <f t="shared" si="0"/>
        <v>1256</v>
      </c>
      <c r="C41" s="12">
        <v>676</v>
      </c>
      <c r="D41" s="12">
        <v>580</v>
      </c>
      <c r="F41" s="6">
        <v>88</v>
      </c>
      <c r="G41" s="12">
        <f t="shared" si="1"/>
        <v>377</v>
      </c>
      <c r="H41" s="12">
        <v>144</v>
      </c>
      <c r="I41" s="12">
        <v>233</v>
      </c>
    </row>
    <row r="42" spans="1:14" ht="16.5" customHeight="1" x14ac:dyDescent="0.15">
      <c r="A42" s="7">
        <v>39</v>
      </c>
      <c r="B42" s="13">
        <f t="shared" si="0"/>
        <v>1367</v>
      </c>
      <c r="C42" s="13">
        <v>706</v>
      </c>
      <c r="D42" s="13">
        <v>661</v>
      </c>
      <c r="F42" s="7">
        <v>89</v>
      </c>
      <c r="G42" s="13">
        <f t="shared" si="1"/>
        <v>375</v>
      </c>
      <c r="H42" s="13">
        <v>128</v>
      </c>
      <c r="I42" s="13">
        <v>247</v>
      </c>
    </row>
    <row r="43" spans="1:14" ht="16.5" customHeight="1" x14ac:dyDescent="0.15">
      <c r="A43" s="47">
        <v>40</v>
      </c>
      <c r="B43" s="11">
        <f t="shared" si="0"/>
        <v>1428</v>
      </c>
      <c r="C43" s="33">
        <v>784</v>
      </c>
      <c r="D43" s="33">
        <v>644</v>
      </c>
      <c r="F43" s="47">
        <v>90</v>
      </c>
      <c r="G43" s="11">
        <f t="shared" si="1"/>
        <v>286</v>
      </c>
      <c r="H43" s="33">
        <v>78</v>
      </c>
      <c r="I43" s="33">
        <v>208</v>
      </c>
    </row>
    <row r="44" spans="1:14" ht="16.5" customHeight="1" x14ac:dyDescent="0.15">
      <c r="A44" s="6">
        <v>41</v>
      </c>
      <c r="B44" s="12">
        <f t="shared" si="0"/>
        <v>1351</v>
      </c>
      <c r="C44" s="12">
        <v>691</v>
      </c>
      <c r="D44" s="12">
        <v>660</v>
      </c>
      <c r="F44" s="6">
        <v>91</v>
      </c>
      <c r="G44" s="12">
        <f t="shared" si="1"/>
        <v>246</v>
      </c>
      <c r="H44" s="12">
        <v>65</v>
      </c>
      <c r="I44" s="12">
        <v>181</v>
      </c>
    </row>
    <row r="45" spans="1:14" ht="16.5" customHeight="1" x14ac:dyDescent="0.15">
      <c r="A45" s="6">
        <v>42</v>
      </c>
      <c r="B45" s="12">
        <f t="shared" si="0"/>
        <v>1538</v>
      </c>
      <c r="C45" s="12">
        <v>764</v>
      </c>
      <c r="D45" s="12">
        <v>774</v>
      </c>
      <c r="F45" s="6">
        <v>92</v>
      </c>
      <c r="G45" s="12">
        <f t="shared" si="1"/>
        <v>214</v>
      </c>
      <c r="H45" s="12">
        <v>57</v>
      </c>
      <c r="I45" s="12">
        <v>157</v>
      </c>
    </row>
    <row r="46" spans="1:14" ht="16.5" customHeight="1" x14ac:dyDescent="0.15">
      <c r="A46" s="6">
        <v>43</v>
      </c>
      <c r="B46" s="12">
        <f t="shared" si="0"/>
        <v>1677</v>
      </c>
      <c r="C46" s="12">
        <v>905</v>
      </c>
      <c r="D46" s="12">
        <v>772</v>
      </c>
      <c r="F46" s="6">
        <v>93</v>
      </c>
      <c r="G46" s="12">
        <f t="shared" si="1"/>
        <v>151</v>
      </c>
      <c r="H46" s="12">
        <v>40</v>
      </c>
      <c r="I46" s="12">
        <v>111</v>
      </c>
    </row>
    <row r="47" spans="1:14" ht="16.5" customHeight="1" x14ac:dyDescent="0.15">
      <c r="A47" s="7">
        <v>44</v>
      </c>
      <c r="B47" s="13">
        <f t="shared" si="0"/>
        <v>1707</v>
      </c>
      <c r="C47" s="13">
        <v>885</v>
      </c>
      <c r="D47" s="13">
        <v>822</v>
      </c>
      <c r="F47" s="7">
        <v>94</v>
      </c>
      <c r="G47" s="13">
        <f t="shared" si="1"/>
        <v>128</v>
      </c>
      <c r="H47" s="13">
        <v>37</v>
      </c>
      <c r="I47" s="13">
        <v>91</v>
      </c>
    </row>
    <row r="48" spans="1:14" ht="16.5" customHeight="1" x14ac:dyDescent="0.15">
      <c r="A48" s="47">
        <v>45</v>
      </c>
      <c r="B48" s="11">
        <f t="shared" si="0"/>
        <v>1780</v>
      </c>
      <c r="C48" s="33">
        <v>914</v>
      </c>
      <c r="D48" s="33">
        <v>866</v>
      </c>
      <c r="F48" s="47">
        <v>95</v>
      </c>
      <c r="G48" s="11">
        <f t="shared" si="1"/>
        <v>107</v>
      </c>
      <c r="H48" s="33">
        <v>20</v>
      </c>
      <c r="I48" s="33">
        <v>87</v>
      </c>
      <c r="L48" s="29"/>
      <c r="M48" s="29"/>
      <c r="N48" s="29"/>
    </row>
    <row r="49" spans="1:14" ht="16.5" customHeight="1" x14ac:dyDescent="0.15">
      <c r="A49" s="6">
        <v>46</v>
      </c>
      <c r="B49" s="12">
        <f t="shared" si="0"/>
        <v>1726</v>
      </c>
      <c r="C49" s="12">
        <v>904</v>
      </c>
      <c r="D49" s="12">
        <v>822</v>
      </c>
      <c r="F49" s="6">
        <v>96</v>
      </c>
      <c r="G49" s="12">
        <f t="shared" si="1"/>
        <v>59</v>
      </c>
      <c r="H49" s="12">
        <v>8</v>
      </c>
      <c r="I49" s="12">
        <v>51</v>
      </c>
      <c r="L49" s="29"/>
      <c r="M49" s="29"/>
      <c r="N49" s="29"/>
    </row>
    <row r="50" spans="1:14" ht="16.5" customHeight="1" x14ac:dyDescent="0.15">
      <c r="A50" s="6">
        <v>47</v>
      </c>
      <c r="B50" s="12">
        <f t="shared" si="0"/>
        <v>1573</v>
      </c>
      <c r="C50" s="12">
        <v>847</v>
      </c>
      <c r="D50" s="12">
        <v>726</v>
      </c>
      <c r="F50" s="6">
        <v>97</v>
      </c>
      <c r="G50" s="12">
        <f t="shared" si="1"/>
        <v>66</v>
      </c>
      <c r="H50" s="12">
        <v>9</v>
      </c>
      <c r="I50" s="12">
        <v>57</v>
      </c>
      <c r="L50" s="29"/>
      <c r="M50" s="29"/>
      <c r="N50" s="29"/>
    </row>
    <row r="51" spans="1:14" ht="16.5" customHeight="1" x14ac:dyDescent="0.15">
      <c r="A51" s="6">
        <v>48</v>
      </c>
      <c r="B51" s="12">
        <f t="shared" si="0"/>
        <v>1597</v>
      </c>
      <c r="C51" s="12">
        <v>873</v>
      </c>
      <c r="D51" s="12">
        <v>724</v>
      </c>
      <c r="F51" s="6">
        <v>98</v>
      </c>
      <c r="G51" s="12">
        <f t="shared" si="1"/>
        <v>38</v>
      </c>
      <c r="H51" s="12">
        <v>6</v>
      </c>
      <c r="I51" s="12">
        <v>32</v>
      </c>
      <c r="L51" s="29"/>
      <c r="M51" s="29"/>
      <c r="N51" s="29"/>
    </row>
    <row r="52" spans="1:14" ht="16.5" customHeight="1" x14ac:dyDescent="0.15">
      <c r="A52" s="7">
        <v>49</v>
      </c>
      <c r="B52" s="13">
        <f t="shared" si="0"/>
        <v>1566</v>
      </c>
      <c r="C52" s="13">
        <v>829</v>
      </c>
      <c r="D52" s="13">
        <v>737</v>
      </c>
      <c r="F52" s="7">
        <v>99</v>
      </c>
      <c r="G52" s="13">
        <f t="shared" si="1"/>
        <v>24</v>
      </c>
      <c r="H52" s="13">
        <v>5</v>
      </c>
      <c r="I52" s="13">
        <v>19</v>
      </c>
      <c r="L52" s="29"/>
      <c r="M52" s="29"/>
      <c r="N52" s="29"/>
    </row>
  </sheetData>
  <mergeCells count="1">
    <mergeCell ref="C1:D1"/>
  </mergeCells>
  <phoneticPr fontId="1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showZeros="0" tabSelected="1" topLeftCell="A28" zoomScale="90" zoomScaleNormal="90" zoomScaleSheetLayoutView="90" workbookViewId="0">
      <selection activeCell="N38" sqref="N38"/>
    </sheetView>
  </sheetViews>
  <sheetFormatPr defaultRowHeight="16.5" customHeight="1" x14ac:dyDescent="0.15"/>
  <cols>
    <col min="1" max="2" width="12.28515625" style="1" customWidth="1"/>
    <col min="3" max="4" width="10.28515625" style="1" customWidth="1"/>
    <col min="5" max="5" width="5.28515625" style="1" customWidth="1"/>
    <col min="6" max="7" width="12.28515625" style="1" customWidth="1"/>
    <col min="8" max="9" width="10.28515625" style="1" customWidth="1"/>
    <col min="10" max="10" width="5.28515625" style="1" customWidth="1"/>
    <col min="11" max="12" width="12.28515625" style="1" customWidth="1"/>
    <col min="13" max="14" width="10.28515625" style="1" customWidth="1"/>
    <col min="15" max="15" width="5.28515625" style="1" customWidth="1"/>
    <col min="16" max="17" width="12.42578125" style="1" customWidth="1"/>
    <col min="18" max="19" width="11.5703125" style="1" customWidth="1"/>
    <col min="20" max="20" width="9.140625" style="1" customWidth="1"/>
    <col min="21" max="16384" width="9.140625" style="1"/>
  </cols>
  <sheetData>
    <row r="1" spans="1:19" ht="21.75" customHeight="1" x14ac:dyDescent="0.25">
      <c r="A1" s="3" t="s">
        <v>39</v>
      </c>
      <c r="B1" s="9"/>
      <c r="C1" s="52">
        <v>43374</v>
      </c>
      <c r="D1" s="52"/>
      <c r="E1" s="15" t="s">
        <v>14</v>
      </c>
      <c r="I1" s="18"/>
    </row>
    <row r="2" spans="1:19" ht="16.5" customHeight="1" x14ac:dyDescent="0.15">
      <c r="A2" s="4" t="s">
        <v>5</v>
      </c>
      <c r="B2" s="10" t="s">
        <v>0</v>
      </c>
      <c r="C2" s="10" t="s">
        <v>24</v>
      </c>
      <c r="D2" s="10" t="s">
        <v>23</v>
      </c>
      <c r="F2" s="4" t="s">
        <v>5</v>
      </c>
      <c r="G2" s="10" t="s">
        <v>0</v>
      </c>
      <c r="H2" s="10" t="s">
        <v>24</v>
      </c>
      <c r="I2" s="10" t="s">
        <v>23</v>
      </c>
      <c r="K2" s="20" t="s">
        <v>5</v>
      </c>
      <c r="L2" s="27" t="s">
        <v>0</v>
      </c>
      <c r="M2" s="27" t="s">
        <v>24</v>
      </c>
      <c r="N2" s="10" t="s">
        <v>23</v>
      </c>
      <c r="P2" s="34" t="s">
        <v>16</v>
      </c>
      <c r="Q2" s="10" t="s">
        <v>0</v>
      </c>
      <c r="R2" s="10" t="s">
        <v>24</v>
      </c>
      <c r="S2" s="10" t="s">
        <v>23</v>
      </c>
    </row>
    <row r="3" spans="1:19" ht="16.5" customHeight="1" x14ac:dyDescent="0.15">
      <c r="A3" s="5" t="s">
        <v>30</v>
      </c>
      <c r="B3" s="11">
        <f>SUM(C3:D3)</f>
        <v>611</v>
      </c>
      <c r="C3" s="11">
        <v>304</v>
      </c>
      <c r="D3" s="11">
        <v>307</v>
      </c>
      <c r="F3" s="8">
        <v>50</v>
      </c>
      <c r="G3" s="11">
        <f>SUM(H3:I3)</f>
        <v>1518</v>
      </c>
      <c r="H3" s="11">
        <v>802</v>
      </c>
      <c r="I3" s="33">
        <v>716</v>
      </c>
      <c r="K3" s="21">
        <v>100</v>
      </c>
      <c r="L3" s="48">
        <f>SUM(M3:N3)</f>
        <v>21</v>
      </c>
      <c r="M3" s="48">
        <v>1</v>
      </c>
      <c r="N3" s="33">
        <v>20</v>
      </c>
      <c r="P3" s="35" t="s">
        <v>21</v>
      </c>
      <c r="Q3" s="11">
        <f>SUM(B3:B7)</f>
        <v>3325</v>
      </c>
      <c r="R3" s="11">
        <f>SUM(C3:C7)</f>
        <v>1730</v>
      </c>
      <c r="S3" s="11">
        <f>SUM(D3:D7)</f>
        <v>1595</v>
      </c>
    </row>
    <row r="4" spans="1:19" ht="16.5" customHeight="1" x14ac:dyDescent="0.15">
      <c r="A4" s="6">
        <v>1</v>
      </c>
      <c r="B4" s="12">
        <f t="shared" ref="B4:B52" si="0">SUM(C4:D4)</f>
        <v>649</v>
      </c>
      <c r="C4" s="12">
        <v>339</v>
      </c>
      <c r="D4" s="12">
        <v>310</v>
      </c>
      <c r="F4" s="6">
        <v>51</v>
      </c>
      <c r="G4" s="12">
        <f t="shared" ref="G4:G52" si="1">SUM(H4:I4)</f>
        <v>1482</v>
      </c>
      <c r="H4" s="12">
        <v>782</v>
      </c>
      <c r="I4" s="12">
        <v>700</v>
      </c>
      <c r="K4" s="22">
        <v>101</v>
      </c>
      <c r="L4" s="12">
        <f>SUM(M4:N4)</f>
        <v>13</v>
      </c>
      <c r="M4" s="49">
        <v>2</v>
      </c>
      <c r="N4" s="33">
        <v>11</v>
      </c>
      <c r="P4" s="36" t="s">
        <v>19</v>
      </c>
      <c r="Q4" s="12">
        <f>SUM(B8:B12)</f>
        <v>3868</v>
      </c>
      <c r="R4" s="12">
        <f>SUM(C8:C12)</f>
        <v>1965</v>
      </c>
      <c r="S4" s="12">
        <f>SUM(D8:D12)</f>
        <v>1903</v>
      </c>
    </row>
    <row r="5" spans="1:19" ht="16.5" customHeight="1" x14ac:dyDescent="0.15">
      <c r="A5" s="6">
        <v>2</v>
      </c>
      <c r="B5" s="12">
        <f t="shared" si="0"/>
        <v>667</v>
      </c>
      <c r="C5" s="12">
        <v>342</v>
      </c>
      <c r="D5" s="12">
        <v>325</v>
      </c>
      <c r="F5" s="6">
        <v>52</v>
      </c>
      <c r="G5" s="12">
        <f t="shared" si="1"/>
        <v>1103</v>
      </c>
      <c r="H5" s="12">
        <v>581</v>
      </c>
      <c r="I5" s="12">
        <v>522</v>
      </c>
      <c r="K5" s="22">
        <v>102</v>
      </c>
      <c r="L5" s="12">
        <f t="shared" ref="L5:L15" si="2">SUM(M5:N5)</f>
        <v>6</v>
      </c>
      <c r="M5" s="49"/>
      <c r="N5" s="33">
        <v>6</v>
      </c>
      <c r="P5" s="36" t="s">
        <v>32</v>
      </c>
      <c r="Q5" s="12">
        <f>SUM(B13:B17)</f>
        <v>4172</v>
      </c>
      <c r="R5" s="12">
        <f>SUM(C13:C17)</f>
        <v>2168</v>
      </c>
      <c r="S5" s="12">
        <f>SUM(D13:D17)</f>
        <v>2004</v>
      </c>
    </row>
    <row r="6" spans="1:19" ht="16.5" customHeight="1" x14ac:dyDescent="0.15">
      <c r="A6" s="6">
        <v>3</v>
      </c>
      <c r="B6" s="12">
        <f t="shared" si="0"/>
        <v>708</v>
      </c>
      <c r="C6" s="12">
        <v>366</v>
      </c>
      <c r="D6" s="12">
        <v>342</v>
      </c>
      <c r="F6" s="6">
        <v>53</v>
      </c>
      <c r="G6" s="12">
        <f t="shared" si="1"/>
        <v>1413</v>
      </c>
      <c r="H6" s="12">
        <v>710</v>
      </c>
      <c r="I6" s="12">
        <v>703</v>
      </c>
      <c r="K6" s="22">
        <v>103</v>
      </c>
      <c r="L6" s="12">
        <f t="shared" si="2"/>
        <v>5</v>
      </c>
      <c r="M6" s="49"/>
      <c r="N6" s="33">
        <v>5</v>
      </c>
      <c r="P6" s="36" t="s">
        <v>38</v>
      </c>
      <c r="Q6" s="12">
        <f>SUM(B18:B22)</f>
        <v>4483</v>
      </c>
      <c r="R6" s="12">
        <f>SUM(C18:C22)</f>
        <v>2308</v>
      </c>
      <c r="S6" s="12">
        <f>SUM(D18:D22)</f>
        <v>2175</v>
      </c>
    </row>
    <row r="7" spans="1:19" ht="16.5" customHeight="1" x14ac:dyDescent="0.15">
      <c r="A7" s="7">
        <v>4</v>
      </c>
      <c r="B7" s="13">
        <f t="shared" si="0"/>
        <v>690</v>
      </c>
      <c r="C7" s="13">
        <v>379</v>
      </c>
      <c r="D7" s="13">
        <v>311</v>
      </c>
      <c r="F7" s="7">
        <v>54</v>
      </c>
      <c r="G7" s="13">
        <f t="shared" si="1"/>
        <v>1300</v>
      </c>
      <c r="H7" s="13">
        <v>654</v>
      </c>
      <c r="I7" s="13">
        <v>646</v>
      </c>
      <c r="K7" s="23">
        <v>104</v>
      </c>
      <c r="L7" s="13">
        <f t="shared" si="2"/>
        <v>0</v>
      </c>
      <c r="M7" s="32"/>
      <c r="N7" s="13"/>
      <c r="P7" s="37" t="s">
        <v>4</v>
      </c>
      <c r="Q7" s="13">
        <f>SUM(B23:B27)</f>
        <v>4613</v>
      </c>
      <c r="R7" s="13">
        <f>SUM(C23:C27)</f>
        <v>2336</v>
      </c>
      <c r="S7" s="13">
        <f>SUM(D23:D27)</f>
        <v>2277</v>
      </c>
    </row>
    <row r="8" spans="1:19" ht="16.5" customHeight="1" x14ac:dyDescent="0.15">
      <c r="A8" s="47">
        <v>5</v>
      </c>
      <c r="B8" s="33">
        <f t="shared" si="0"/>
        <v>749</v>
      </c>
      <c r="C8" s="33">
        <v>380</v>
      </c>
      <c r="D8" s="33">
        <v>369</v>
      </c>
      <c r="F8" s="47">
        <v>55</v>
      </c>
      <c r="G8" s="33">
        <f t="shared" si="1"/>
        <v>1250</v>
      </c>
      <c r="H8" s="33">
        <v>644</v>
      </c>
      <c r="I8" s="33">
        <v>606</v>
      </c>
      <c r="K8" s="24">
        <v>105</v>
      </c>
      <c r="L8" s="33">
        <f t="shared" si="2"/>
        <v>1</v>
      </c>
      <c r="M8" s="31"/>
      <c r="N8" s="33">
        <v>1</v>
      </c>
      <c r="P8" s="35" t="s">
        <v>29</v>
      </c>
      <c r="Q8" s="11">
        <f>SUM(B28:B32)</f>
        <v>4529</v>
      </c>
      <c r="R8" s="11">
        <f>SUM(C28:C32)</f>
        <v>2416</v>
      </c>
      <c r="S8" s="11">
        <f>SUM(D28:D32)</f>
        <v>2113</v>
      </c>
    </row>
    <row r="9" spans="1:19" ht="16.5" customHeight="1" x14ac:dyDescent="0.15">
      <c r="A9" s="6">
        <v>6</v>
      </c>
      <c r="B9" s="12">
        <f t="shared" si="0"/>
        <v>736</v>
      </c>
      <c r="C9" s="12">
        <v>380</v>
      </c>
      <c r="D9" s="12">
        <v>356</v>
      </c>
      <c r="F9" s="6">
        <v>56</v>
      </c>
      <c r="G9" s="12">
        <f t="shared" si="1"/>
        <v>1208</v>
      </c>
      <c r="H9" s="12">
        <v>587</v>
      </c>
      <c r="I9" s="12">
        <v>621</v>
      </c>
      <c r="K9" s="22">
        <v>106</v>
      </c>
      <c r="L9" s="12">
        <f t="shared" si="2"/>
        <v>0</v>
      </c>
      <c r="M9" s="49"/>
      <c r="N9" s="12"/>
      <c r="P9" s="36" t="s">
        <v>25</v>
      </c>
      <c r="Q9" s="12">
        <f>SUM(B33:B37)</f>
        <v>5230</v>
      </c>
      <c r="R9" s="12">
        <f>SUM(C33:C37)</f>
        <v>2665</v>
      </c>
      <c r="S9" s="12">
        <f>SUM(D33:D37)</f>
        <v>2565</v>
      </c>
    </row>
    <row r="10" spans="1:19" ht="16.5" customHeight="1" x14ac:dyDescent="0.15">
      <c r="A10" s="6">
        <v>7</v>
      </c>
      <c r="B10" s="12">
        <f t="shared" si="0"/>
        <v>779</v>
      </c>
      <c r="C10" s="12">
        <v>398</v>
      </c>
      <c r="D10" s="12">
        <v>381</v>
      </c>
      <c r="F10" s="6">
        <v>57</v>
      </c>
      <c r="G10" s="12">
        <f t="shared" si="1"/>
        <v>1144</v>
      </c>
      <c r="H10" s="12">
        <v>565</v>
      </c>
      <c r="I10" s="12">
        <v>579</v>
      </c>
      <c r="K10" s="22">
        <v>107</v>
      </c>
      <c r="L10" s="12">
        <f t="shared" si="2"/>
        <v>0</v>
      </c>
      <c r="M10" s="49"/>
      <c r="N10" s="12"/>
      <c r="P10" s="36" t="s">
        <v>22</v>
      </c>
      <c r="Q10" s="12">
        <f>SUM(B38:B42)</f>
        <v>6206</v>
      </c>
      <c r="R10" s="12">
        <f>SUM(C38:C42)</f>
        <v>3246</v>
      </c>
      <c r="S10" s="12">
        <f>SUM(D38:D42)</f>
        <v>2960</v>
      </c>
    </row>
    <row r="11" spans="1:19" ht="16.5" customHeight="1" x14ac:dyDescent="0.15">
      <c r="A11" s="6">
        <v>8</v>
      </c>
      <c r="B11" s="12">
        <f t="shared" si="0"/>
        <v>802</v>
      </c>
      <c r="C11" s="12">
        <v>408</v>
      </c>
      <c r="D11" s="12">
        <v>394</v>
      </c>
      <c r="F11" s="6">
        <v>58</v>
      </c>
      <c r="G11" s="12">
        <f t="shared" si="1"/>
        <v>1129</v>
      </c>
      <c r="H11" s="12">
        <v>568</v>
      </c>
      <c r="I11" s="12">
        <v>561</v>
      </c>
      <c r="K11" s="22">
        <v>108</v>
      </c>
      <c r="L11" s="12">
        <f t="shared" si="2"/>
        <v>1</v>
      </c>
      <c r="M11" s="49"/>
      <c r="N11" s="12">
        <v>1</v>
      </c>
      <c r="P11" s="36" t="s">
        <v>26</v>
      </c>
      <c r="Q11" s="12">
        <f>SUM(B43:B47)</f>
        <v>7638</v>
      </c>
      <c r="R11" s="12">
        <f>SUM(C43:C47)</f>
        <v>4005</v>
      </c>
      <c r="S11" s="12">
        <f>SUM(D43:D47)</f>
        <v>3633</v>
      </c>
    </row>
    <row r="12" spans="1:19" ht="16.5" customHeight="1" x14ac:dyDescent="0.15">
      <c r="A12" s="7">
        <v>9</v>
      </c>
      <c r="B12" s="13">
        <f t="shared" si="0"/>
        <v>802</v>
      </c>
      <c r="C12" s="13">
        <v>399</v>
      </c>
      <c r="D12" s="13">
        <v>403</v>
      </c>
      <c r="F12" s="7">
        <v>59</v>
      </c>
      <c r="G12" s="13">
        <f t="shared" si="1"/>
        <v>1256</v>
      </c>
      <c r="H12" s="13">
        <v>627</v>
      </c>
      <c r="I12" s="13">
        <v>629</v>
      </c>
      <c r="K12" s="23">
        <v>109</v>
      </c>
      <c r="L12" s="13">
        <f t="shared" si="2"/>
        <v>0</v>
      </c>
      <c r="M12" s="32"/>
      <c r="N12" s="13"/>
      <c r="P12" s="37" t="s">
        <v>34</v>
      </c>
      <c r="Q12" s="13">
        <f>SUM(B48:B52)</f>
        <v>8284</v>
      </c>
      <c r="R12" s="13">
        <f>SUM(C48:C52)</f>
        <v>4382</v>
      </c>
      <c r="S12" s="13">
        <f>SUM(D48:D52)</f>
        <v>3902</v>
      </c>
    </row>
    <row r="13" spans="1:19" ht="16.5" customHeight="1" x14ac:dyDescent="0.15">
      <c r="A13" s="47">
        <v>10</v>
      </c>
      <c r="B13" s="33">
        <f t="shared" si="0"/>
        <v>825</v>
      </c>
      <c r="C13" s="33">
        <v>425</v>
      </c>
      <c r="D13" s="33">
        <v>400</v>
      </c>
      <c r="F13" s="47">
        <v>60</v>
      </c>
      <c r="G13" s="33">
        <f t="shared" si="1"/>
        <v>1189</v>
      </c>
      <c r="H13" s="33">
        <v>567</v>
      </c>
      <c r="I13" s="33">
        <v>622</v>
      </c>
      <c r="K13" s="24">
        <v>110</v>
      </c>
      <c r="L13" s="33">
        <f t="shared" si="2"/>
        <v>0</v>
      </c>
      <c r="M13" s="31"/>
      <c r="N13" s="33"/>
      <c r="P13" s="35" t="s">
        <v>11</v>
      </c>
      <c r="Q13" s="11">
        <f>SUM(G3:G7)</f>
        <v>6816</v>
      </c>
      <c r="R13" s="11">
        <f>SUM(H3:H7)</f>
        <v>3529</v>
      </c>
      <c r="S13" s="11">
        <f>SUM(I3:I7)</f>
        <v>3287</v>
      </c>
    </row>
    <row r="14" spans="1:19" ht="16.5" customHeight="1" x14ac:dyDescent="0.15">
      <c r="A14" s="6">
        <v>11</v>
      </c>
      <c r="B14" s="12">
        <f t="shared" si="0"/>
        <v>807</v>
      </c>
      <c r="C14" s="12">
        <v>433</v>
      </c>
      <c r="D14" s="12">
        <v>374</v>
      </c>
      <c r="F14" s="6">
        <v>61</v>
      </c>
      <c r="G14" s="12">
        <f t="shared" si="1"/>
        <v>1194</v>
      </c>
      <c r="H14" s="12">
        <v>556</v>
      </c>
      <c r="I14" s="12">
        <v>638</v>
      </c>
      <c r="K14" s="23"/>
      <c r="L14" s="13">
        <f t="shared" si="2"/>
        <v>0</v>
      </c>
      <c r="M14" s="32"/>
      <c r="N14" s="13"/>
      <c r="P14" s="36" t="s">
        <v>10</v>
      </c>
      <c r="Q14" s="12">
        <f>SUM(G8:G12)</f>
        <v>5987</v>
      </c>
      <c r="R14" s="12">
        <f>SUM(H8:H12)</f>
        <v>2991</v>
      </c>
      <c r="S14" s="12">
        <f>SUM(I8:I12)</f>
        <v>2996</v>
      </c>
    </row>
    <row r="15" spans="1:19" ht="16.5" customHeight="1" x14ac:dyDescent="0.15">
      <c r="A15" s="6">
        <v>12</v>
      </c>
      <c r="B15" s="12">
        <f t="shared" si="0"/>
        <v>830</v>
      </c>
      <c r="C15" s="12">
        <v>427</v>
      </c>
      <c r="D15" s="12">
        <v>403</v>
      </c>
      <c r="F15" s="6">
        <v>62</v>
      </c>
      <c r="G15" s="12">
        <f t="shared" si="1"/>
        <v>1312</v>
      </c>
      <c r="H15" s="12">
        <v>628</v>
      </c>
      <c r="I15" s="12">
        <v>684</v>
      </c>
      <c r="K15" s="25" t="s">
        <v>35</v>
      </c>
      <c r="L15" s="28">
        <f t="shared" si="2"/>
        <v>107615</v>
      </c>
      <c r="M15" s="28">
        <f>SUM(C3:C52,H3:H52,M3:M13)</f>
        <v>53168</v>
      </c>
      <c r="N15" s="28">
        <f>SUM(D3:D52,I3:I52,N3:N13)</f>
        <v>54447</v>
      </c>
      <c r="P15" s="36" t="s">
        <v>36</v>
      </c>
      <c r="Q15" s="12">
        <f>SUM(G13:G17)</f>
        <v>6610</v>
      </c>
      <c r="R15" s="12">
        <f>SUM(H13:H17)</f>
        <v>3122</v>
      </c>
      <c r="S15" s="12">
        <f>SUM(I13:I17)</f>
        <v>3488</v>
      </c>
    </row>
    <row r="16" spans="1:19" ht="16.5" customHeight="1" x14ac:dyDescent="0.15">
      <c r="A16" s="6">
        <v>13</v>
      </c>
      <c r="B16" s="12">
        <f t="shared" si="0"/>
        <v>846</v>
      </c>
      <c r="C16" s="12">
        <v>444</v>
      </c>
      <c r="D16" s="12">
        <v>402</v>
      </c>
      <c r="F16" s="6">
        <v>63</v>
      </c>
      <c r="G16" s="12">
        <f t="shared" si="1"/>
        <v>1388</v>
      </c>
      <c r="H16" s="12">
        <v>654</v>
      </c>
      <c r="I16" s="12">
        <v>734</v>
      </c>
      <c r="K16" s="26"/>
      <c r="L16" s="29"/>
      <c r="M16" s="29"/>
      <c r="N16" s="29"/>
      <c r="P16" s="36" t="s">
        <v>13</v>
      </c>
      <c r="Q16" s="12">
        <f>SUM(G18:G22)</f>
        <v>9420</v>
      </c>
      <c r="R16" s="12">
        <f>SUM(H18:H22)</f>
        <v>4404</v>
      </c>
      <c r="S16" s="12">
        <f>SUM(I18:I22)</f>
        <v>5016</v>
      </c>
    </row>
    <row r="17" spans="1:19" ht="16.5" customHeight="1" x14ac:dyDescent="0.15">
      <c r="A17" s="7">
        <v>14</v>
      </c>
      <c r="B17" s="13">
        <f t="shared" si="0"/>
        <v>864</v>
      </c>
      <c r="C17" s="13">
        <v>439</v>
      </c>
      <c r="D17" s="13">
        <v>425</v>
      </c>
      <c r="F17" s="7">
        <v>64</v>
      </c>
      <c r="G17" s="13">
        <f t="shared" si="1"/>
        <v>1527</v>
      </c>
      <c r="H17" s="13">
        <v>717</v>
      </c>
      <c r="I17" s="13">
        <v>810</v>
      </c>
      <c r="K17" s="26"/>
      <c r="L17" s="30"/>
      <c r="M17" s="30"/>
      <c r="N17" s="30"/>
      <c r="P17" s="37" t="s">
        <v>8</v>
      </c>
      <c r="Q17" s="13">
        <f>SUM(G23:G27)</f>
        <v>9666</v>
      </c>
      <c r="R17" s="13">
        <f>SUM(H23:H27)</f>
        <v>4492</v>
      </c>
      <c r="S17" s="13">
        <f>SUM(I23:I27)</f>
        <v>5174</v>
      </c>
    </row>
    <row r="18" spans="1:19" ht="16.5" customHeight="1" x14ac:dyDescent="0.15">
      <c r="A18" s="47">
        <v>15</v>
      </c>
      <c r="B18" s="33">
        <f t="shared" si="0"/>
        <v>874</v>
      </c>
      <c r="C18" s="33">
        <v>473</v>
      </c>
      <c r="D18" s="33">
        <v>401</v>
      </c>
      <c r="F18" s="47">
        <v>65</v>
      </c>
      <c r="G18" s="33">
        <f t="shared" si="1"/>
        <v>1556</v>
      </c>
      <c r="H18" s="33">
        <v>725</v>
      </c>
      <c r="I18" s="33">
        <v>831</v>
      </c>
      <c r="P18" s="35" t="s">
        <v>17</v>
      </c>
      <c r="Q18" s="11">
        <f>SUM(G28:G32)</f>
        <v>8173</v>
      </c>
      <c r="R18" s="11">
        <f>SUM(H28:H32)</f>
        <v>3927</v>
      </c>
      <c r="S18" s="11">
        <f>SUM(I28:I32)</f>
        <v>4246</v>
      </c>
    </row>
    <row r="19" spans="1:19" ht="16.5" customHeight="1" x14ac:dyDescent="0.15">
      <c r="A19" s="6">
        <v>16</v>
      </c>
      <c r="B19" s="12">
        <f t="shared" si="0"/>
        <v>894</v>
      </c>
      <c r="C19" s="12">
        <v>443</v>
      </c>
      <c r="D19" s="12">
        <v>451</v>
      </c>
      <c r="F19" s="6">
        <v>66</v>
      </c>
      <c r="G19" s="12">
        <f t="shared" si="1"/>
        <v>1703</v>
      </c>
      <c r="H19" s="12">
        <v>766</v>
      </c>
      <c r="I19" s="12">
        <v>937</v>
      </c>
      <c r="J19" s="19"/>
      <c r="P19" s="36" t="s">
        <v>31</v>
      </c>
      <c r="Q19" s="12">
        <f>SUM(G33:G37)</f>
        <v>4800</v>
      </c>
      <c r="R19" s="12">
        <f>SUM(H33:H37)</f>
        <v>2246</v>
      </c>
      <c r="S19" s="12">
        <f>SUM(I33:I37)</f>
        <v>2554</v>
      </c>
    </row>
    <row r="20" spans="1:19" ht="16.5" customHeight="1" x14ac:dyDescent="0.15">
      <c r="A20" s="6">
        <v>17</v>
      </c>
      <c r="B20" s="12">
        <f t="shared" si="0"/>
        <v>840</v>
      </c>
      <c r="C20" s="12">
        <v>428</v>
      </c>
      <c r="D20" s="12">
        <v>412</v>
      </c>
      <c r="F20" s="6">
        <v>67</v>
      </c>
      <c r="G20" s="12">
        <f t="shared" si="1"/>
        <v>1872</v>
      </c>
      <c r="H20" s="12">
        <v>875</v>
      </c>
      <c r="I20" s="12">
        <v>997</v>
      </c>
      <c r="P20" s="36" t="s">
        <v>7</v>
      </c>
      <c r="Q20" s="12">
        <f>SUM(G38:G42)</f>
        <v>2431</v>
      </c>
      <c r="R20" s="12">
        <f>SUM(H38:H42)</f>
        <v>901</v>
      </c>
      <c r="S20" s="12">
        <f>SUM(I38:I42)</f>
        <v>1530</v>
      </c>
    </row>
    <row r="21" spans="1:19" ht="16.5" customHeight="1" x14ac:dyDescent="0.15">
      <c r="A21" s="6">
        <v>18</v>
      </c>
      <c r="B21" s="12">
        <f t="shared" si="0"/>
        <v>902</v>
      </c>
      <c r="C21" s="12">
        <v>470</v>
      </c>
      <c r="D21" s="12">
        <v>432</v>
      </c>
      <c r="F21" s="6">
        <v>68</v>
      </c>
      <c r="G21" s="12">
        <f t="shared" si="1"/>
        <v>2066</v>
      </c>
      <c r="H21" s="12">
        <v>984</v>
      </c>
      <c r="I21" s="12">
        <v>1082</v>
      </c>
      <c r="P21" s="36" t="s">
        <v>20</v>
      </c>
      <c r="Q21" s="12">
        <f>SUM(G43:G47)</f>
        <v>1016</v>
      </c>
      <c r="R21" s="12">
        <f>SUM(H43:H47)</f>
        <v>279</v>
      </c>
      <c r="S21" s="12">
        <f>SUM(I43:I47)</f>
        <v>737</v>
      </c>
    </row>
    <row r="22" spans="1:19" ht="16.5" customHeight="1" x14ac:dyDescent="0.15">
      <c r="A22" s="7">
        <v>19</v>
      </c>
      <c r="B22" s="13">
        <f t="shared" si="0"/>
        <v>973</v>
      </c>
      <c r="C22" s="14">
        <v>494</v>
      </c>
      <c r="D22" s="13">
        <v>479</v>
      </c>
      <c r="F22" s="7">
        <v>69</v>
      </c>
      <c r="G22" s="13">
        <f t="shared" si="1"/>
        <v>2223</v>
      </c>
      <c r="H22" s="17">
        <v>1054</v>
      </c>
      <c r="I22" s="13">
        <v>1169</v>
      </c>
      <c r="P22" s="37" t="s">
        <v>18</v>
      </c>
      <c r="Q22" s="13">
        <f>SUM(G48:G52)</f>
        <v>301</v>
      </c>
      <c r="R22" s="13">
        <f>SUM(H48:H52)</f>
        <v>53</v>
      </c>
      <c r="S22" s="13">
        <f>SUM(I48:I52)</f>
        <v>248</v>
      </c>
    </row>
    <row r="23" spans="1:19" ht="16.5" customHeight="1" x14ac:dyDescent="0.15">
      <c r="A23" s="47">
        <v>20</v>
      </c>
      <c r="B23" s="33">
        <f t="shared" si="0"/>
        <v>935</v>
      </c>
      <c r="C23" s="33">
        <v>475</v>
      </c>
      <c r="D23" s="33">
        <v>460</v>
      </c>
      <c r="F23" s="47">
        <v>70</v>
      </c>
      <c r="G23" s="33">
        <f t="shared" si="1"/>
        <v>2361</v>
      </c>
      <c r="H23" s="33">
        <v>1072</v>
      </c>
      <c r="I23" s="33">
        <v>1289</v>
      </c>
      <c r="P23" s="38" t="s">
        <v>37</v>
      </c>
      <c r="Q23" s="41">
        <f>SUM(L3:L13)</f>
        <v>47</v>
      </c>
      <c r="R23" s="41">
        <f>SUM(M3:M13)</f>
        <v>3</v>
      </c>
      <c r="S23" s="41">
        <f>SUM(N3:N13)</f>
        <v>44</v>
      </c>
    </row>
    <row r="24" spans="1:19" ht="16.5" customHeight="1" x14ac:dyDescent="0.15">
      <c r="A24" s="6">
        <v>21</v>
      </c>
      <c r="B24" s="12">
        <f t="shared" si="0"/>
        <v>990</v>
      </c>
      <c r="C24" s="12">
        <v>491</v>
      </c>
      <c r="D24" s="12">
        <v>499</v>
      </c>
      <c r="F24" s="6">
        <v>71</v>
      </c>
      <c r="G24" s="12">
        <f t="shared" si="1"/>
        <v>2245</v>
      </c>
      <c r="H24" s="12">
        <v>1014</v>
      </c>
      <c r="I24" s="12">
        <v>1231</v>
      </c>
      <c r="P24" s="38"/>
      <c r="Q24" s="41"/>
      <c r="R24" s="41"/>
      <c r="S24" s="41"/>
    </row>
    <row r="25" spans="1:19" ht="16.5" customHeight="1" x14ac:dyDescent="0.15">
      <c r="A25" s="6">
        <v>22</v>
      </c>
      <c r="B25" s="12">
        <f t="shared" si="0"/>
        <v>951</v>
      </c>
      <c r="C25" s="12">
        <v>481</v>
      </c>
      <c r="D25" s="12">
        <v>470</v>
      </c>
      <c r="F25" s="6">
        <v>72</v>
      </c>
      <c r="G25" s="12">
        <f t="shared" si="1"/>
        <v>1515</v>
      </c>
      <c r="H25" s="12">
        <v>743</v>
      </c>
      <c r="I25" s="12">
        <v>772</v>
      </c>
      <c r="P25" s="39"/>
      <c r="Q25" s="28"/>
      <c r="R25" s="28"/>
      <c r="S25" s="28"/>
    </row>
    <row r="26" spans="1:19" ht="16.5" customHeight="1" x14ac:dyDescent="0.15">
      <c r="A26" s="6">
        <v>23</v>
      </c>
      <c r="B26" s="12">
        <f t="shared" si="0"/>
        <v>879</v>
      </c>
      <c r="C26" s="12">
        <v>430</v>
      </c>
      <c r="D26" s="12">
        <v>449</v>
      </c>
      <c r="F26" s="6">
        <v>73</v>
      </c>
      <c r="G26" s="12">
        <f t="shared" si="1"/>
        <v>1596</v>
      </c>
      <c r="H26" s="12">
        <v>735</v>
      </c>
      <c r="I26" s="12">
        <v>861</v>
      </c>
      <c r="P26" s="35" t="s">
        <v>2</v>
      </c>
      <c r="Q26" s="11">
        <f>SUM(Q3:Q5)</f>
        <v>11365</v>
      </c>
      <c r="R26" s="11">
        <f>SUM(R3:R5)</f>
        <v>5863</v>
      </c>
      <c r="S26" s="11">
        <f>Q26-R26</f>
        <v>5502</v>
      </c>
    </row>
    <row r="27" spans="1:19" ht="16.5" customHeight="1" x14ac:dyDescent="0.15">
      <c r="A27" s="7">
        <v>24</v>
      </c>
      <c r="B27" s="13">
        <f t="shared" si="0"/>
        <v>858</v>
      </c>
      <c r="C27" s="13">
        <v>459</v>
      </c>
      <c r="D27" s="13">
        <v>399</v>
      </c>
      <c r="F27" s="7">
        <v>74</v>
      </c>
      <c r="G27" s="13">
        <f t="shared" si="1"/>
        <v>1949</v>
      </c>
      <c r="H27" s="13">
        <v>928</v>
      </c>
      <c r="I27" s="13">
        <v>1021</v>
      </c>
      <c r="P27" s="36" t="s">
        <v>33</v>
      </c>
      <c r="Q27" s="12">
        <f>SUM(Q6:Q15)</f>
        <v>60396</v>
      </c>
      <c r="R27" s="12">
        <f>SUM(R6:R15)</f>
        <v>31000</v>
      </c>
      <c r="S27" s="12">
        <f>Q27-R27</f>
        <v>29396</v>
      </c>
    </row>
    <row r="28" spans="1:19" ht="16.5" customHeight="1" x14ac:dyDescent="0.15">
      <c r="A28" s="47">
        <v>25</v>
      </c>
      <c r="B28" s="33">
        <f t="shared" si="0"/>
        <v>940</v>
      </c>
      <c r="C28" s="33">
        <v>516</v>
      </c>
      <c r="D28" s="33">
        <v>424</v>
      </c>
      <c r="F28" s="47">
        <v>75</v>
      </c>
      <c r="G28" s="33">
        <f t="shared" si="1"/>
        <v>1869</v>
      </c>
      <c r="H28" s="33">
        <v>891</v>
      </c>
      <c r="I28" s="33">
        <v>978</v>
      </c>
      <c r="P28" s="36" t="s">
        <v>12</v>
      </c>
      <c r="Q28" s="12">
        <f>SUM(Q16:Q23)</f>
        <v>35854</v>
      </c>
      <c r="R28" s="12">
        <f>SUM(R16:R23)</f>
        <v>16305</v>
      </c>
      <c r="S28" s="12">
        <f>Q28-R28</f>
        <v>19549</v>
      </c>
    </row>
    <row r="29" spans="1:19" ht="16.5" customHeight="1" x14ac:dyDescent="0.15">
      <c r="A29" s="6">
        <v>26</v>
      </c>
      <c r="B29" s="12">
        <f t="shared" si="0"/>
        <v>886</v>
      </c>
      <c r="C29" s="12">
        <v>475</v>
      </c>
      <c r="D29" s="12">
        <v>411</v>
      </c>
      <c r="F29" s="6">
        <v>76</v>
      </c>
      <c r="G29" s="12">
        <f t="shared" si="1"/>
        <v>1935</v>
      </c>
      <c r="H29" s="12">
        <v>932</v>
      </c>
      <c r="I29" s="12">
        <v>1003</v>
      </c>
      <c r="P29" s="39" t="s">
        <v>15</v>
      </c>
      <c r="Q29" s="42">
        <f>SUM(Q18:Q23)</f>
        <v>16768</v>
      </c>
      <c r="R29" s="42">
        <f>SUM(R18:R23)</f>
        <v>7409</v>
      </c>
      <c r="S29" s="42">
        <f>SUM(S18:S23)</f>
        <v>9359</v>
      </c>
    </row>
    <row r="30" spans="1:19" ht="16.5" customHeight="1" x14ac:dyDescent="0.15">
      <c r="A30" s="6">
        <v>27</v>
      </c>
      <c r="B30" s="12">
        <f t="shared" si="0"/>
        <v>897</v>
      </c>
      <c r="C30" s="12">
        <v>459</v>
      </c>
      <c r="D30" s="12">
        <v>438</v>
      </c>
      <c r="F30" s="6">
        <v>77</v>
      </c>
      <c r="G30" s="12">
        <f t="shared" si="1"/>
        <v>1684</v>
      </c>
      <c r="H30" s="12">
        <v>808</v>
      </c>
      <c r="I30" s="12">
        <v>876</v>
      </c>
      <c r="P30" s="40" t="s">
        <v>27</v>
      </c>
      <c r="Q30" s="43">
        <v>49.03</v>
      </c>
      <c r="R30" s="43">
        <v>47.72</v>
      </c>
      <c r="S30" s="43">
        <v>50.33</v>
      </c>
    </row>
    <row r="31" spans="1:19" ht="16.5" customHeight="1" x14ac:dyDescent="0.15">
      <c r="A31" s="6">
        <v>28</v>
      </c>
      <c r="B31" s="12">
        <f t="shared" si="0"/>
        <v>885</v>
      </c>
      <c r="C31" s="12">
        <v>472</v>
      </c>
      <c r="D31" s="12">
        <v>413</v>
      </c>
      <c r="F31" s="6">
        <v>78</v>
      </c>
      <c r="G31" s="12">
        <f t="shared" si="1"/>
        <v>1503</v>
      </c>
      <c r="H31" s="12">
        <v>744</v>
      </c>
      <c r="I31" s="12">
        <v>759</v>
      </c>
      <c r="Q31" s="29"/>
      <c r="R31" s="29"/>
      <c r="S31" s="29"/>
    </row>
    <row r="32" spans="1:19" ht="16.5" customHeight="1" x14ac:dyDescent="0.15">
      <c r="A32" s="7">
        <v>29</v>
      </c>
      <c r="B32" s="13">
        <f t="shared" si="0"/>
        <v>921</v>
      </c>
      <c r="C32" s="13">
        <v>494</v>
      </c>
      <c r="D32" s="13">
        <v>427</v>
      </c>
      <c r="E32" s="16"/>
      <c r="F32" s="7">
        <v>79</v>
      </c>
      <c r="G32" s="13">
        <f t="shared" si="1"/>
        <v>1182</v>
      </c>
      <c r="H32" s="13">
        <v>552</v>
      </c>
      <c r="I32" s="13">
        <v>630</v>
      </c>
    </row>
    <row r="33" spans="1:14" ht="16.5" customHeight="1" x14ac:dyDescent="0.15">
      <c r="A33" s="47">
        <v>30</v>
      </c>
      <c r="B33" s="33">
        <f t="shared" si="0"/>
        <v>960</v>
      </c>
      <c r="C33" s="33">
        <v>512</v>
      </c>
      <c r="D33" s="33">
        <v>448</v>
      </c>
      <c r="F33" s="47">
        <v>80</v>
      </c>
      <c r="G33" s="33">
        <f t="shared" si="1"/>
        <v>1169</v>
      </c>
      <c r="H33" s="33">
        <v>580</v>
      </c>
      <c r="I33" s="33">
        <v>589</v>
      </c>
    </row>
    <row r="34" spans="1:14" ht="16.5" customHeight="1" x14ac:dyDescent="0.15">
      <c r="A34" s="6">
        <v>31</v>
      </c>
      <c r="B34" s="12">
        <f t="shared" si="0"/>
        <v>1024</v>
      </c>
      <c r="C34" s="12">
        <v>527</v>
      </c>
      <c r="D34" s="12">
        <v>497</v>
      </c>
      <c r="F34" s="6">
        <v>81</v>
      </c>
      <c r="G34" s="12">
        <f t="shared" si="1"/>
        <v>1096</v>
      </c>
      <c r="H34" s="12">
        <v>504</v>
      </c>
      <c r="I34" s="12">
        <v>592</v>
      </c>
    </row>
    <row r="35" spans="1:14" ht="16.5" customHeight="1" x14ac:dyDescent="0.15">
      <c r="A35" s="6">
        <v>32</v>
      </c>
      <c r="B35" s="12">
        <f t="shared" si="0"/>
        <v>1048</v>
      </c>
      <c r="C35" s="12">
        <v>534</v>
      </c>
      <c r="D35" s="12">
        <v>514</v>
      </c>
      <c r="F35" s="6">
        <v>82</v>
      </c>
      <c r="G35" s="12">
        <f t="shared" si="1"/>
        <v>1002</v>
      </c>
      <c r="H35" s="12">
        <v>479</v>
      </c>
      <c r="I35" s="12">
        <v>523</v>
      </c>
    </row>
    <row r="36" spans="1:14" ht="16.5" customHeight="1" x14ac:dyDescent="0.15">
      <c r="A36" s="6">
        <v>33</v>
      </c>
      <c r="B36" s="12">
        <f t="shared" si="0"/>
        <v>1118</v>
      </c>
      <c r="C36" s="12">
        <v>569</v>
      </c>
      <c r="D36" s="12">
        <v>549</v>
      </c>
      <c r="F36" s="6">
        <v>83</v>
      </c>
      <c r="G36" s="12">
        <f t="shared" si="1"/>
        <v>831</v>
      </c>
      <c r="H36" s="12">
        <v>376</v>
      </c>
      <c r="I36" s="12">
        <v>455</v>
      </c>
    </row>
    <row r="37" spans="1:14" ht="16.5" customHeight="1" x14ac:dyDescent="0.15">
      <c r="A37" s="7">
        <v>34</v>
      </c>
      <c r="B37" s="13">
        <f t="shared" si="0"/>
        <v>1080</v>
      </c>
      <c r="C37" s="13">
        <v>523</v>
      </c>
      <c r="D37" s="13">
        <v>557</v>
      </c>
      <c r="F37" s="7">
        <v>84</v>
      </c>
      <c r="G37" s="13">
        <f t="shared" si="1"/>
        <v>702</v>
      </c>
      <c r="H37" s="13">
        <v>307</v>
      </c>
      <c r="I37" s="13">
        <v>395</v>
      </c>
    </row>
    <row r="38" spans="1:14" ht="16.5" customHeight="1" x14ac:dyDescent="0.15">
      <c r="A38" s="47">
        <v>35</v>
      </c>
      <c r="B38" s="33">
        <f t="shared" si="0"/>
        <v>1168</v>
      </c>
      <c r="C38" s="33">
        <v>589</v>
      </c>
      <c r="D38" s="33">
        <v>579</v>
      </c>
      <c r="F38" s="47">
        <v>85</v>
      </c>
      <c r="G38" s="33">
        <f t="shared" si="1"/>
        <v>624</v>
      </c>
      <c r="H38" s="33">
        <v>266</v>
      </c>
      <c r="I38" s="33">
        <v>358</v>
      </c>
    </row>
    <row r="39" spans="1:14" ht="16.5" customHeight="1" x14ac:dyDescent="0.15">
      <c r="A39" s="6">
        <v>36</v>
      </c>
      <c r="B39" s="12">
        <f t="shared" si="0"/>
        <v>1210</v>
      </c>
      <c r="C39" s="12">
        <v>638</v>
      </c>
      <c r="D39" s="12">
        <v>572</v>
      </c>
      <c r="F39" s="6">
        <v>86</v>
      </c>
      <c r="G39" s="12">
        <f t="shared" si="1"/>
        <v>539</v>
      </c>
      <c r="H39" s="12">
        <v>192</v>
      </c>
      <c r="I39" s="12">
        <v>347</v>
      </c>
    </row>
    <row r="40" spans="1:14" ht="16.5" customHeight="1" x14ac:dyDescent="0.15">
      <c r="A40" s="6">
        <v>37</v>
      </c>
      <c r="B40" s="12">
        <f t="shared" si="0"/>
        <v>1251</v>
      </c>
      <c r="C40" s="12">
        <v>643</v>
      </c>
      <c r="D40" s="12">
        <v>608</v>
      </c>
      <c r="F40" s="6">
        <v>87</v>
      </c>
      <c r="G40" s="12">
        <f t="shared" si="1"/>
        <v>498</v>
      </c>
      <c r="H40" s="12">
        <v>172</v>
      </c>
      <c r="I40" s="12">
        <v>326</v>
      </c>
    </row>
    <row r="41" spans="1:14" ht="16.5" customHeight="1" x14ac:dyDescent="0.15">
      <c r="A41" s="6">
        <v>38</v>
      </c>
      <c r="B41" s="12">
        <f t="shared" si="0"/>
        <v>1233</v>
      </c>
      <c r="C41" s="12">
        <v>661</v>
      </c>
      <c r="D41" s="12">
        <v>572</v>
      </c>
      <c r="F41" s="6">
        <v>88</v>
      </c>
      <c r="G41" s="12">
        <f t="shared" si="1"/>
        <v>370</v>
      </c>
      <c r="H41" s="12">
        <v>137</v>
      </c>
      <c r="I41" s="12">
        <v>233</v>
      </c>
    </row>
    <row r="42" spans="1:14" ht="16.5" customHeight="1" x14ac:dyDescent="0.15">
      <c r="A42" s="7">
        <v>39</v>
      </c>
      <c r="B42" s="13">
        <f t="shared" si="0"/>
        <v>1344</v>
      </c>
      <c r="C42" s="13">
        <v>715</v>
      </c>
      <c r="D42" s="13">
        <v>629</v>
      </c>
      <c r="F42" s="7">
        <v>89</v>
      </c>
      <c r="G42" s="13">
        <f t="shared" si="1"/>
        <v>400</v>
      </c>
      <c r="H42" s="13">
        <v>134</v>
      </c>
      <c r="I42" s="13">
        <v>266</v>
      </c>
    </row>
    <row r="43" spans="1:14" ht="16.5" customHeight="1" x14ac:dyDescent="0.15">
      <c r="A43" s="47">
        <v>40</v>
      </c>
      <c r="B43" s="33">
        <f t="shared" si="0"/>
        <v>1434</v>
      </c>
      <c r="C43" s="33">
        <v>779</v>
      </c>
      <c r="D43" s="33">
        <v>655</v>
      </c>
      <c r="F43" s="47">
        <v>90</v>
      </c>
      <c r="G43" s="33">
        <f t="shared" si="1"/>
        <v>263</v>
      </c>
      <c r="H43" s="33">
        <v>75</v>
      </c>
      <c r="I43" s="33">
        <v>188</v>
      </c>
    </row>
    <row r="44" spans="1:14" ht="16.5" customHeight="1" x14ac:dyDescent="0.15">
      <c r="A44" s="6">
        <v>41</v>
      </c>
      <c r="B44" s="12">
        <f t="shared" si="0"/>
        <v>1339</v>
      </c>
      <c r="C44" s="12">
        <v>677</v>
      </c>
      <c r="D44" s="12">
        <v>662</v>
      </c>
      <c r="F44" s="6">
        <v>91</v>
      </c>
      <c r="G44" s="12">
        <f t="shared" si="1"/>
        <v>258</v>
      </c>
      <c r="H44" s="12">
        <v>74</v>
      </c>
      <c r="I44" s="12">
        <v>184</v>
      </c>
    </row>
    <row r="45" spans="1:14" ht="16.5" customHeight="1" x14ac:dyDescent="0.15">
      <c r="A45" s="6">
        <v>42</v>
      </c>
      <c r="B45" s="12">
        <f t="shared" si="0"/>
        <v>1489</v>
      </c>
      <c r="C45" s="12">
        <v>752</v>
      </c>
      <c r="D45" s="12">
        <v>737</v>
      </c>
      <c r="F45" s="6">
        <v>92</v>
      </c>
      <c r="G45" s="12">
        <f t="shared" si="1"/>
        <v>205</v>
      </c>
      <c r="H45" s="12">
        <v>54</v>
      </c>
      <c r="I45" s="12">
        <v>151</v>
      </c>
    </row>
    <row r="46" spans="1:14" ht="16.5" customHeight="1" x14ac:dyDescent="0.15">
      <c r="A46" s="6">
        <v>43</v>
      </c>
      <c r="B46" s="12">
        <f t="shared" si="0"/>
        <v>1657</v>
      </c>
      <c r="C46" s="12">
        <v>880</v>
      </c>
      <c r="D46" s="12">
        <v>777</v>
      </c>
      <c r="F46" s="6">
        <v>93</v>
      </c>
      <c r="G46" s="12">
        <f t="shared" si="1"/>
        <v>163</v>
      </c>
      <c r="H46" s="12">
        <v>44</v>
      </c>
      <c r="I46" s="12">
        <v>119</v>
      </c>
    </row>
    <row r="47" spans="1:14" ht="16.5" customHeight="1" x14ac:dyDescent="0.15">
      <c r="A47" s="7">
        <v>44</v>
      </c>
      <c r="B47" s="13">
        <f t="shared" si="0"/>
        <v>1719</v>
      </c>
      <c r="C47" s="13">
        <v>917</v>
      </c>
      <c r="D47" s="13">
        <v>802</v>
      </c>
      <c r="F47" s="7">
        <v>94</v>
      </c>
      <c r="G47" s="13">
        <f t="shared" si="1"/>
        <v>127</v>
      </c>
      <c r="H47" s="13">
        <v>32</v>
      </c>
      <c r="I47" s="13">
        <v>95</v>
      </c>
    </row>
    <row r="48" spans="1:14" ht="16.5" customHeight="1" x14ac:dyDescent="0.15">
      <c r="A48" s="47">
        <v>45</v>
      </c>
      <c r="B48" s="33">
        <f t="shared" si="0"/>
        <v>1761</v>
      </c>
      <c r="C48" s="33">
        <v>891</v>
      </c>
      <c r="D48" s="33">
        <v>870</v>
      </c>
      <c r="F48" s="47">
        <v>95</v>
      </c>
      <c r="G48" s="33">
        <f t="shared" si="1"/>
        <v>105</v>
      </c>
      <c r="H48" s="33">
        <v>23</v>
      </c>
      <c r="I48" s="33">
        <v>82</v>
      </c>
      <c r="L48" s="29"/>
      <c r="M48" s="29"/>
      <c r="N48" s="29"/>
    </row>
    <row r="49" spans="1:14" ht="16.5" customHeight="1" x14ac:dyDescent="0.15">
      <c r="A49" s="6">
        <v>46</v>
      </c>
      <c r="B49" s="12">
        <f t="shared" si="0"/>
        <v>1732</v>
      </c>
      <c r="C49" s="12">
        <v>895</v>
      </c>
      <c r="D49" s="12">
        <v>837</v>
      </c>
      <c r="F49" s="6">
        <v>96</v>
      </c>
      <c r="G49" s="12">
        <f t="shared" si="1"/>
        <v>62</v>
      </c>
      <c r="H49" s="12">
        <v>10</v>
      </c>
      <c r="I49" s="12">
        <v>52</v>
      </c>
      <c r="L49" s="29"/>
      <c r="M49" s="29"/>
      <c r="N49" s="29"/>
    </row>
    <row r="50" spans="1:14" ht="16.5" customHeight="1" x14ac:dyDescent="0.15">
      <c r="A50" s="6">
        <v>47</v>
      </c>
      <c r="B50" s="12">
        <f t="shared" si="0"/>
        <v>1593</v>
      </c>
      <c r="C50" s="12">
        <v>873</v>
      </c>
      <c r="D50" s="12">
        <v>720</v>
      </c>
      <c r="F50" s="6">
        <v>97</v>
      </c>
      <c r="G50" s="12">
        <f t="shared" si="1"/>
        <v>63</v>
      </c>
      <c r="H50" s="12">
        <v>10</v>
      </c>
      <c r="I50" s="12">
        <v>53</v>
      </c>
      <c r="L50" s="29"/>
      <c r="M50" s="29"/>
      <c r="N50" s="29"/>
    </row>
    <row r="51" spans="1:14" ht="16.5" customHeight="1" x14ac:dyDescent="0.15">
      <c r="A51" s="6">
        <v>48</v>
      </c>
      <c r="B51" s="12">
        <f t="shared" si="0"/>
        <v>1627</v>
      </c>
      <c r="C51" s="12">
        <v>876</v>
      </c>
      <c r="D51" s="12">
        <v>751</v>
      </c>
      <c r="F51" s="6">
        <v>98</v>
      </c>
      <c r="G51" s="12">
        <f t="shared" si="1"/>
        <v>45</v>
      </c>
      <c r="H51" s="12">
        <v>6</v>
      </c>
      <c r="I51" s="12">
        <v>39</v>
      </c>
      <c r="L51" s="29"/>
      <c r="M51" s="29"/>
      <c r="N51" s="29"/>
    </row>
    <row r="52" spans="1:14" ht="16.5" customHeight="1" x14ac:dyDescent="0.15">
      <c r="A52" s="7">
        <v>49</v>
      </c>
      <c r="B52" s="13">
        <f t="shared" si="0"/>
        <v>1571</v>
      </c>
      <c r="C52" s="13">
        <v>847</v>
      </c>
      <c r="D52" s="13">
        <v>724</v>
      </c>
      <c r="F52" s="7">
        <v>99</v>
      </c>
      <c r="G52" s="13">
        <f t="shared" si="1"/>
        <v>26</v>
      </c>
      <c r="H52" s="13">
        <v>4</v>
      </c>
      <c r="I52" s="13">
        <v>22</v>
      </c>
      <c r="L52" s="29"/>
      <c r="M52" s="29"/>
      <c r="N52" s="29"/>
    </row>
  </sheetData>
  <mergeCells count="1">
    <mergeCell ref="C1:D1"/>
  </mergeCells>
  <phoneticPr fontId="1"/>
  <pageMargins left="0.78740157480314965" right="0.78740157480314965" top="0.35433070866141736" bottom="0.23622047244094488" header="0.19685039370078741" footer="0.19685039370078741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年齢別H30.1.1現在</vt:lpstr>
      <vt:lpstr>年齢別H30.4.1現在</vt:lpstr>
      <vt:lpstr>年齢別H30.7.1現在</vt:lpstr>
      <vt:lpstr>年齢別H30.10.1現在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C5QB52060</dc:creator>
  <cp:lastModifiedBy>1517志賀　紗良</cp:lastModifiedBy>
  <cp:lastPrinted>2018-07-06T02:45:35Z</cp:lastPrinted>
  <dcterms:created xsi:type="dcterms:W3CDTF">2015-01-09T04:28:10Z</dcterms:created>
  <dcterms:modified xsi:type="dcterms:W3CDTF">2018-10-09T02:25:55Z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1.4.9.0</vt:lpwstr>
      <vt:lpwstr>2.0.5.0</vt:lpwstr>
      <vt:lpwstr>2.1.3.0</vt:lpwstr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2017-01-11T05:49:29Z</vt:filetime>
  </property>
</Properties>
</file>